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0305" yWindow="4125" windowWidth="10215" windowHeight="4125" tabRatio="604" activeTab="1"/>
  </bookViews>
  <sheets>
    <sheet name="Власні доходи ЗФ" sheetId="12" r:id="rId1"/>
    <sheet name="доходи СФ" sheetId="13" r:id="rId2"/>
    <sheet name="структура" sheetId="11" r:id="rId3"/>
    <sheet name="доходи разом" sheetId="14" r:id="rId4"/>
    <sheet name="виконання" sheetId="17" r:id="rId5"/>
    <sheet name="дані ЗФ" sheetId="7" r:id="rId6"/>
    <sheet name="дані СФ" sheetId="8" r:id="rId7"/>
    <sheet name=" дані доходи" sheetId="9" r:id="rId8"/>
    <sheet name="дані виконання" sheetId="15" r:id="rId9"/>
  </sheets>
  <externalReferences>
    <externalReference r:id="rId10"/>
  </externalReferences>
  <calcPr calcId="125725"/>
</workbook>
</file>

<file path=xl/calcChain.xml><?xml version="1.0" encoding="utf-8"?>
<calcChain xmlns="http://schemas.openxmlformats.org/spreadsheetml/2006/main">
  <c r="D7" i="15"/>
  <c r="C7"/>
  <c r="B5"/>
  <c r="B7" s="1"/>
  <c r="B4"/>
  <c r="B13" i="9"/>
  <c r="B7"/>
  <c r="C9" i="8"/>
  <c r="E29" i="7" l="1"/>
  <c r="D29"/>
  <c r="D33"/>
  <c r="D40"/>
  <c r="D41" l="1"/>
  <c r="D42" s="1"/>
  <c r="D43" s="1"/>
</calcChain>
</file>

<file path=xl/sharedStrings.xml><?xml version="1.0" encoding="utf-8"?>
<sst xmlns="http://schemas.openxmlformats.org/spreadsheetml/2006/main" count="64" uniqueCount="61">
  <si>
    <t>№№ з/п</t>
  </si>
  <si>
    <t>Код</t>
  </si>
  <si>
    <t>Інші надходження</t>
  </si>
  <si>
    <t>Спеціальний фонд</t>
  </si>
  <si>
    <t>Разом бюджет розвитку</t>
  </si>
  <si>
    <t>До спеціального фонду місцевих бюджетів</t>
  </si>
  <si>
    <t>Разом доходи місцевих бюджетів (без трансфертів)</t>
  </si>
  <si>
    <t xml:space="preserve"> Доходи місцевих бюджетів   </t>
  </si>
  <si>
    <t>Надходження від відчуження майна, яке належить АРК та майна, що знаходиться у комунальній власності, в т.ч.</t>
  </si>
  <si>
    <t>Грошові стягнення за шкоду, заподіяну порушенням законодавтва про охорону навколишнього природного середовища внаслідок господарської та іншої діяльності</t>
  </si>
  <si>
    <t>Разом спеціальний фонд</t>
  </si>
  <si>
    <t>Надходження від  продажу земельних ділянок несільськогосподарського призначення</t>
  </si>
  <si>
    <t xml:space="preserve">Податок на доходи фізичних осіб   </t>
  </si>
  <si>
    <t>Екологічний податок</t>
  </si>
  <si>
    <t>Збір за першу реєстрацію транспортних засобів</t>
  </si>
  <si>
    <t>тис.грн.</t>
  </si>
  <si>
    <t>Збір за провадження  торговельної діяльності нафтопродуктами</t>
  </si>
  <si>
    <t>Плата за землю</t>
  </si>
  <si>
    <t>Відсоток зростання до попереднього року</t>
  </si>
  <si>
    <t>Податок на нерухоме майно, відмінне від земельної ділянки</t>
  </si>
  <si>
    <t xml:space="preserve">    </t>
  </si>
  <si>
    <t xml:space="preserve">Власні надходження бюджетних установ і організацій   </t>
  </si>
  <si>
    <t>Прогноз МФУ
на 2015 р.</t>
  </si>
  <si>
    <t>Доходи загального фонду</t>
  </si>
  <si>
    <t>Плата за надання адмінпослуг</t>
  </si>
  <si>
    <t>Разом доходів загального фонду</t>
  </si>
  <si>
    <t xml:space="preserve">  НАДХОДЖЕННЯ ДО  БЮДЖЕТУ   м.КУЗНЕЦОВСЬК                     </t>
  </si>
  <si>
    <t>Транспортний податок</t>
  </si>
  <si>
    <t>Туристичний податок</t>
  </si>
  <si>
    <t xml:space="preserve">Державне мито </t>
  </si>
  <si>
    <t>Єдиний податок</t>
  </si>
  <si>
    <t>Адміністративні штрафи</t>
  </si>
  <si>
    <t>Податок на прибуток</t>
  </si>
  <si>
    <t>Адміністративний збір за державну реєстрацію речових прав на нерухоме майно та їх обтяжень</t>
  </si>
  <si>
    <t>адміністративний збір за проведення державної реєстрації юридичних осіб, фізичних осіб-підприємців та громадських формувань</t>
  </si>
  <si>
    <t>Частина чистого прибутку (доходу)  комунальних унітарних підприємств та їх об'єднань, що вилучається до бюджету</t>
  </si>
  <si>
    <t>Акцизний податок з реалізації суб'єктами господарювання роздрібної торгівлі підакцизних товарів</t>
  </si>
  <si>
    <t>Акцизний податок з виробленого в Україні та ввезеного на митну територію України пального</t>
  </si>
  <si>
    <t>2019 прогноз</t>
  </si>
  <si>
    <t>Надходження від орендної плати за коистування цілісним майновим комплексом та іншим майном, що перебуває в комунальній власності</t>
  </si>
  <si>
    <t>Надходження коштiв пайової участi у розвитку iнфраструктури населеного пункту</t>
  </si>
  <si>
    <t>Кошти вiд продажу землi</t>
  </si>
  <si>
    <t>Всього спеціальний фонд</t>
  </si>
  <si>
    <t>Власні надходження бюджетних установ</t>
  </si>
  <si>
    <t>Податкові надходження</t>
  </si>
  <si>
    <t>Неподаткові надходження</t>
  </si>
  <si>
    <t>Доходи від операцій з капіталом</t>
  </si>
  <si>
    <t>Офіційні трансферти</t>
  </si>
  <si>
    <t>Власні доходи загального фонду</t>
  </si>
  <si>
    <t>Рентна плата за використання інших природних ресурсів</t>
  </si>
  <si>
    <t>Надходження коштів від Державного фонду дорогоцінних металів і дорогоцінного каміння</t>
  </si>
  <si>
    <t>Кошти за шкоду, що заподіяна на земельних ділянках державної і комунальної власності</t>
  </si>
  <si>
    <t>факт на 01.10.2019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</si>
  <si>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</t>
  </si>
  <si>
    <t>Грошові стягнення за шкоду, заподіяну порушенням законодавства про охорону навколишнього природного середовища внвслідок господарської та іншої діяльності</t>
  </si>
  <si>
    <t xml:space="preserve">Факт  на 01.10.2019 </t>
  </si>
  <si>
    <t>Доходи спеціального фонду</t>
  </si>
  <si>
    <t xml:space="preserve">Всього бюджет </t>
  </si>
  <si>
    <t>Загальний фонд</t>
  </si>
  <si>
    <t>фактичні надходження на 01.10.2019 року</t>
  </si>
  <si>
    <t>план на 01.10.2019 року</t>
  </si>
</sst>
</file>

<file path=xl/styles.xml><?xml version="1.0" encoding="utf-8"?>
<styleSheet xmlns="http://schemas.openxmlformats.org/spreadsheetml/2006/main">
  <numFmts count="6">
    <numFmt numFmtId="164" formatCode="_-* #,##0.00\ _г_р_н_._-;\-* #,##0.00\ _г_р_н_._-;_-* &quot;-&quot;??\ _г_р_н_._-;_-@_-"/>
    <numFmt numFmtId="165" formatCode="#,##0.0"/>
    <numFmt numFmtId="166" formatCode="0.0"/>
    <numFmt numFmtId="167" formatCode="#,##0.000"/>
    <numFmt numFmtId="168" formatCode="000000"/>
    <numFmt numFmtId="169" formatCode="0.0%"/>
  </numFmts>
  <fonts count="46">
    <font>
      <sz val="10"/>
      <name val="Arial Cyr"/>
      <charset val="204"/>
    </font>
    <font>
      <sz val="10"/>
      <name val="Arial Cyr"/>
      <charset val="204"/>
    </font>
    <font>
      <sz val="10"/>
      <name val="Times New Roman CYR"/>
      <charset val="204"/>
    </font>
    <font>
      <b/>
      <sz val="16"/>
      <name val="Times New Roman Cyr"/>
      <family val="1"/>
      <charset val="204"/>
    </font>
    <font>
      <sz val="8"/>
      <name val="Times New Roman CYR"/>
      <charset val="204"/>
    </font>
    <font>
      <sz val="8"/>
      <name val="Arial Cyr"/>
      <family val="2"/>
      <charset val="204"/>
    </font>
    <font>
      <b/>
      <sz val="10"/>
      <color indexed="8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0"/>
      <name val="Arial Cyr"/>
      <family val="2"/>
      <charset val="204"/>
    </font>
    <font>
      <b/>
      <sz val="16"/>
      <color indexed="12"/>
      <name val="Times New Roman"/>
      <family val="1"/>
    </font>
    <font>
      <b/>
      <sz val="18"/>
      <color indexed="12"/>
      <name val="Times New Roman Cyr"/>
      <family val="1"/>
      <charset val="204"/>
    </font>
    <font>
      <b/>
      <sz val="18"/>
      <color indexed="61"/>
      <name val="Times New Roman"/>
      <family val="1"/>
    </font>
    <font>
      <b/>
      <sz val="16"/>
      <name val="Times New Roman Cyr"/>
      <charset val="204"/>
    </font>
    <font>
      <b/>
      <sz val="14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name val="Times New Roman Cyr"/>
      <family val="1"/>
      <charset val="204"/>
    </font>
    <font>
      <b/>
      <sz val="14"/>
      <color indexed="8"/>
      <name val="Times New Roman Cyr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 Cyr"/>
      <family val="1"/>
      <charset val="204"/>
    </font>
    <font>
      <sz val="14"/>
      <name val="Arial Cyr"/>
      <charset val="204"/>
    </font>
    <font>
      <sz val="20"/>
      <name val="Arial Cyr"/>
      <charset val="204"/>
    </font>
    <font>
      <b/>
      <sz val="16"/>
      <color indexed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indexed="12"/>
      <name val="Times New Roman Cyr"/>
      <family val="1"/>
      <charset val="204"/>
    </font>
    <font>
      <sz val="16"/>
      <name val="Arial Cyr"/>
      <family val="2"/>
      <charset val="204"/>
    </font>
    <font>
      <sz val="1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18"/>
      <color indexed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b/>
      <i/>
      <sz val="16"/>
      <color indexed="12"/>
      <name val="Times New Roman"/>
      <family val="1"/>
      <charset val="204"/>
    </font>
    <font>
      <b/>
      <sz val="15"/>
      <name val="Times New Roman Cyr"/>
      <charset val="204"/>
    </font>
    <font>
      <b/>
      <sz val="15"/>
      <color indexed="8"/>
      <name val="Times New Roman Cyr"/>
      <charset val="204"/>
    </font>
    <font>
      <b/>
      <sz val="15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4"/>
      <name val="Times New Roman CYR"/>
      <charset val="204"/>
    </font>
    <font>
      <b/>
      <sz val="18"/>
      <name val="Times New Roman Cyr"/>
      <charset val="204"/>
    </font>
    <font>
      <b/>
      <sz val="20"/>
      <name val="Times New Roman"/>
      <family val="1"/>
      <charset val="204"/>
    </font>
    <font>
      <b/>
      <sz val="8"/>
      <name val="Times New Roman CYR"/>
      <charset val="204"/>
    </font>
    <font>
      <sz val="14"/>
      <name val="Cambria"/>
      <family val="1"/>
      <charset val="204"/>
      <scheme val="major"/>
    </font>
    <font>
      <sz val="14"/>
      <color theme="1"/>
      <name val="Cambria"/>
      <family val="1"/>
      <charset val="204"/>
      <scheme val="major"/>
    </font>
    <font>
      <sz val="14"/>
      <color theme="3" tint="-0.499984740745262"/>
      <name val="Cambria"/>
      <family val="1"/>
      <charset val="204"/>
      <scheme val="major"/>
    </font>
    <font>
      <sz val="14"/>
      <color indexed="8"/>
      <name val="Cambria"/>
      <family val="1"/>
      <charset val="204"/>
      <scheme val="major"/>
    </font>
    <font>
      <b/>
      <sz val="14"/>
      <color indexed="8"/>
      <name val="Cambria"/>
      <family val="1"/>
      <charset val="204"/>
      <scheme val="major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4" fillId="0" borderId="0" xfId="1" applyFont="1"/>
    <xf numFmtId="0" fontId="4" fillId="0" borderId="0" xfId="1" applyFont="1" applyFill="1"/>
    <xf numFmtId="0" fontId="5" fillId="0" borderId="0" xfId="1" applyFont="1"/>
    <xf numFmtId="0" fontId="1" fillId="0" borderId="0" xfId="1" applyFont="1" applyAlignment="1">
      <alignment horizontal="center"/>
    </xf>
    <xf numFmtId="0" fontId="5" fillId="0" borderId="0" xfId="1" applyFont="1" applyBorder="1"/>
    <xf numFmtId="0" fontId="16" fillId="0" borderId="2" xfId="1" applyFont="1" applyFill="1" applyBorder="1" applyAlignment="1">
      <alignment horizontal="center"/>
    </xf>
    <xf numFmtId="0" fontId="17" fillId="0" borderId="2" xfId="1" applyFont="1" applyFill="1" applyBorder="1" applyAlignment="1">
      <alignment horizontal="center"/>
    </xf>
    <xf numFmtId="0" fontId="4" fillId="0" borderId="0" xfId="1" applyFont="1" applyBorder="1"/>
    <xf numFmtId="0" fontId="7" fillId="0" borderId="2" xfId="1" applyFont="1" applyFill="1" applyBorder="1" applyAlignment="1">
      <alignment horizontal="center"/>
    </xf>
    <xf numFmtId="165" fontId="23" fillId="2" borderId="10" xfId="2" applyNumberFormat="1" applyFont="1" applyFill="1" applyBorder="1" applyAlignment="1">
      <alignment horizontal="right"/>
    </xf>
    <xf numFmtId="0" fontId="26" fillId="0" borderId="2" xfId="1" applyFont="1" applyFill="1" applyBorder="1" applyAlignment="1">
      <alignment horizontal="center"/>
    </xf>
    <xf numFmtId="0" fontId="28" fillId="2" borderId="1" xfId="1" applyFont="1" applyFill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26" fillId="0" borderId="8" xfId="1" applyFont="1" applyFill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26" fillId="0" borderId="2" xfId="1" applyFont="1" applyFill="1" applyBorder="1" applyAlignment="1">
      <alignment horizontal="center" wrapText="1"/>
    </xf>
    <xf numFmtId="0" fontId="30" fillId="2" borderId="14" xfId="0" applyFont="1" applyFill="1" applyBorder="1" applyAlignment="1">
      <alignment horizontal="center"/>
    </xf>
    <xf numFmtId="0" fontId="17" fillId="0" borderId="13" xfId="1" applyFont="1" applyFill="1" applyBorder="1" applyAlignment="1">
      <alignment horizontal="center"/>
    </xf>
    <xf numFmtId="0" fontId="17" fillId="0" borderId="13" xfId="1" applyFont="1" applyBorder="1" applyAlignment="1">
      <alignment horizontal="center"/>
    </xf>
    <xf numFmtId="0" fontId="34" fillId="0" borderId="2" xfId="1" applyFont="1" applyFill="1" applyBorder="1" applyAlignment="1">
      <alignment wrapText="1"/>
    </xf>
    <xf numFmtId="0" fontId="34" fillId="0" borderId="2" xfId="1" applyFont="1" applyFill="1" applyBorder="1" applyAlignment="1">
      <alignment vertical="center" wrapText="1"/>
    </xf>
    <xf numFmtId="0" fontId="33" fillId="0" borderId="2" xfId="1" applyFont="1" applyFill="1" applyBorder="1" applyAlignment="1">
      <alignment horizontal="left" wrapText="1"/>
    </xf>
    <xf numFmtId="0" fontId="34" fillId="0" borderId="2" xfId="1" applyFont="1" applyFill="1" applyBorder="1" applyAlignment="1">
      <alignment horizontal="left" wrapText="1"/>
    </xf>
    <xf numFmtId="0" fontId="36" fillId="0" borderId="2" xfId="1" applyFont="1" applyFill="1" applyBorder="1" applyAlignment="1">
      <alignment horizontal="left" wrapText="1"/>
    </xf>
    <xf numFmtId="0" fontId="36" fillId="0" borderId="8" xfId="1" applyFont="1" applyFill="1" applyBorder="1" applyAlignment="1">
      <alignment horizontal="left" wrapText="1"/>
    </xf>
    <xf numFmtId="0" fontId="11" fillId="3" borderId="3" xfId="1" applyFont="1" applyFill="1" applyBorder="1" applyAlignment="1">
      <alignment horizontal="left" wrapText="1"/>
    </xf>
    <xf numFmtId="0" fontId="31" fillId="3" borderId="15" xfId="0" applyFont="1" applyFill="1" applyBorder="1" applyAlignment="1">
      <alignment horizontal="left"/>
    </xf>
    <xf numFmtId="0" fontId="32" fillId="3" borderId="15" xfId="1" applyFont="1" applyFill="1" applyBorder="1" applyAlignment="1">
      <alignment horizontal="left"/>
    </xf>
    <xf numFmtId="0" fontId="35" fillId="0" borderId="2" xfId="1" applyFont="1" applyFill="1" applyBorder="1" applyAlignment="1">
      <alignment horizontal="left" vertical="center" wrapText="1"/>
    </xf>
    <xf numFmtId="0" fontId="17" fillId="0" borderId="3" xfId="1" applyFont="1" applyBorder="1" applyAlignment="1">
      <alignment horizontal="center"/>
    </xf>
    <xf numFmtId="0" fontId="26" fillId="0" borderId="15" xfId="1" applyFont="1" applyFill="1" applyBorder="1" applyAlignment="1">
      <alignment horizontal="center"/>
    </xf>
    <xf numFmtId="0" fontId="36" fillId="0" borderId="15" xfId="1" applyFont="1" applyFill="1" applyBorder="1" applyAlignment="1">
      <alignment horizontal="left" wrapText="1"/>
    </xf>
    <xf numFmtId="165" fontId="12" fillId="0" borderId="4" xfId="1" applyNumberFormat="1" applyFont="1" applyBorder="1"/>
    <xf numFmtId="0" fontId="6" fillId="0" borderId="23" xfId="1" applyFont="1" applyBorder="1" applyAlignment="1">
      <alignment horizontal="center" vertical="center"/>
    </xf>
    <xf numFmtId="0" fontId="14" fillId="0" borderId="23" xfId="1" applyFont="1" applyBorder="1" applyAlignment="1">
      <alignment horizontal="center" vertical="center" wrapText="1"/>
    </xf>
    <xf numFmtId="0" fontId="15" fillId="0" borderId="24" xfId="1" applyFont="1" applyFill="1" applyBorder="1" applyAlignment="1">
      <alignment horizontal="center"/>
    </xf>
    <xf numFmtId="166" fontId="12" fillId="0" borderId="9" xfId="1" applyNumberFormat="1" applyFont="1" applyBorder="1"/>
    <xf numFmtId="166" fontId="12" fillId="0" borderId="7" xfId="1" applyNumberFormat="1" applyFont="1" applyBorder="1"/>
    <xf numFmtId="165" fontId="9" fillId="2" borderId="10" xfId="1" applyNumberFormat="1" applyFont="1" applyFill="1" applyBorder="1" applyAlignment="1">
      <alignment horizontal="right" wrapText="1"/>
    </xf>
    <xf numFmtId="165" fontId="12" fillId="0" borderId="7" xfId="1" applyNumberFormat="1" applyFont="1" applyBorder="1"/>
    <xf numFmtId="165" fontId="23" fillId="2" borderId="25" xfId="2" applyNumberFormat="1" applyFont="1" applyFill="1" applyBorder="1" applyAlignment="1">
      <alignment horizontal="right"/>
    </xf>
    <xf numFmtId="165" fontId="10" fillId="3" borderId="9" xfId="2" applyNumberFormat="1" applyFont="1" applyFill="1" applyBorder="1" applyAlignment="1">
      <alignment horizontal="right"/>
    </xf>
    <xf numFmtId="166" fontId="32" fillId="3" borderId="25" xfId="1" applyNumberFormat="1" applyFont="1" applyFill="1" applyBorder="1" applyAlignment="1">
      <alignment horizontal="center"/>
    </xf>
    <xf numFmtId="0" fontId="33" fillId="0" borderId="27" xfId="1" applyFont="1" applyFill="1" applyBorder="1" applyAlignment="1">
      <alignment wrapText="1"/>
    </xf>
    <xf numFmtId="0" fontId="8" fillId="0" borderId="31" xfId="1" applyFont="1" applyBorder="1"/>
    <xf numFmtId="0" fontId="4" fillId="0" borderId="4" xfId="1" applyFont="1" applyBorder="1"/>
    <xf numFmtId="0" fontId="4" fillId="0" borderId="6" xfId="1" applyFont="1" applyBorder="1"/>
    <xf numFmtId="165" fontId="12" fillId="4" borderId="28" xfId="1" applyNumberFormat="1" applyFont="1" applyFill="1" applyBorder="1"/>
    <xf numFmtId="165" fontId="3" fillId="4" borderId="7" xfId="2" applyNumberFormat="1" applyFont="1" applyFill="1" applyBorder="1" applyAlignment="1">
      <alignment horizontal="right"/>
    </xf>
    <xf numFmtId="166" fontId="12" fillId="4" borderId="7" xfId="1" applyNumberFormat="1" applyFont="1" applyFill="1" applyBorder="1"/>
    <xf numFmtId="165" fontId="12" fillId="4" borderId="7" xfId="1" applyNumberFormat="1" applyFont="1" applyFill="1" applyBorder="1" applyAlignment="1"/>
    <xf numFmtId="0" fontId="17" fillId="0" borderId="26" xfId="1" applyFont="1" applyBorder="1" applyAlignment="1">
      <alignment horizontal="center"/>
    </xf>
    <xf numFmtId="0" fontId="33" fillId="0" borderId="27" xfId="1" applyFont="1" applyBorder="1" applyAlignment="1">
      <alignment wrapText="1"/>
    </xf>
    <xf numFmtId="165" fontId="12" fillId="0" borderId="5" xfId="1" applyNumberFormat="1" applyFont="1" applyBorder="1"/>
    <xf numFmtId="165" fontId="12" fillId="4" borderId="7" xfId="1" applyNumberFormat="1" applyFont="1" applyFill="1" applyBorder="1"/>
    <xf numFmtId="165" fontId="12" fillId="0" borderId="4" xfId="1" applyNumberFormat="1" applyFont="1" applyBorder="1" applyAlignment="1"/>
    <xf numFmtId="165" fontId="12" fillId="0" borderId="4" xfId="1" applyNumberFormat="1" applyFont="1" applyFill="1" applyBorder="1"/>
    <xf numFmtId="165" fontId="12" fillId="0" borderId="34" xfId="1" applyNumberFormat="1" applyFont="1" applyBorder="1"/>
    <xf numFmtId="165" fontId="12" fillId="4" borderId="25" xfId="1" applyNumberFormat="1" applyFont="1" applyFill="1" applyBorder="1" applyAlignment="1"/>
    <xf numFmtId="0" fontId="22" fillId="0" borderId="2" xfId="1" applyFont="1" applyFill="1" applyBorder="1" applyAlignment="1">
      <alignment horizontal="left" wrapText="1"/>
    </xf>
    <xf numFmtId="0" fontId="27" fillId="0" borderId="2" xfId="1" applyFont="1" applyFill="1" applyBorder="1" applyAlignment="1">
      <alignment horizontal="left" wrapText="1"/>
    </xf>
    <xf numFmtId="0" fontId="17" fillId="5" borderId="13" xfId="1" applyFont="1" applyFill="1" applyBorder="1" applyAlignment="1">
      <alignment horizontal="center"/>
    </xf>
    <xf numFmtId="0" fontId="17" fillId="5" borderId="2" xfId="1" applyFont="1" applyFill="1" applyBorder="1" applyAlignment="1">
      <alignment horizontal="center"/>
    </xf>
    <xf numFmtId="0" fontId="35" fillId="5" borderId="2" xfId="1" applyFont="1" applyFill="1" applyBorder="1" applyAlignment="1">
      <alignment horizontal="left" vertical="center" wrapText="1"/>
    </xf>
    <xf numFmtId="165" fontId="38" fillId="5" borderId="2" xfId="1" applyNumberFormat="1" applyFont="1" applyFill="1" applyBorder="1"/>
    <xf numFmtId="0" fontId="26" fillId="0" borderId="27" xfId="1" applyFont="1" applyFill="1" applyBorder="1" applyAlignment="1">
      <alignment horizontal="center"/>
    </xf>
    <xf numFmtId="0" fontId="36" fillId="0" borderId="27" xfId="1" applyFont="1" applyFill="1" applyBorder="1" applyAlignment="1">
      <alignment horizontal="left" wrapText="1"/>
    </xf>
    <xf numFmtId="165" fontId="3" fillId="4" borderId="28" xfId="2" applyNumberFormat="1" applyFont="1" applyFill="1" applyBorder="1" applyAlignment="1">
      <alignment horizontal="right"/>
    </xf>
    <xf numFmtId="0" fontId="37" fillId="0" borderId="0" xfId="1" applyFont="1"/>
    <xf numFmtId="0" fontId="17" fillId="0" borderId="36" xfId="1" applyFont="1" applyBorder="1" applyAlignment="1">
      <alignment horizontal="center"/>
    </xf>
    <xf numFmtId="0" fontId="17" fillId="0" borderId="37" xfId="1" applyFont="1" applyFill="1" applyBorder="1" applyAlignment="1">
      <alignment horizontal="center"/>
    </xf>
    <xf numFmtId="0" fontId="35" fillId="0" borderId="37" xfId="1" applyFont="1" applyFill="1" applyBorder="1" applyAlignment="1">
      <alignment horizontal="left" vertical="center" wrapText="1"/>
    </xf>
    <xf numFmtId="165" fontId="3" fillId="4" borderId="38" xfId="2" applyNumberFormat="1" applyFont="1" applyFill="1" applyBorder="1" applyAlignment="1">
      <alignment horizontal="right"/>
    </xf>
    <xf numFmtId="165" fontId="12" fillId="0" borderId="39" xfId="1" applyNumberFormat="1" applyFont="1" applyBorder="1"/>
    <xf numFmtId="0" fontId="40" fillId="0" borderId="32" xfId="1" applyFont="1" applyBorder="1" applyAlignment="1">
      <alignment horizontal="center"/>
    </xf>
    <xf numFmtId="0" fontId="35" fillId="0" borderId="2" xfId="1" applyFont="1" applyFill="1" applyBorder="1" applyAlignment="1">
      <alignment horizontal="left" wrapText="1"/>
    </xf>
    <xf numFmtId="167" fontId="38" fillId="5" borderId="35" xfId="1" applyNumberFormat="1" applyFont="1" applyFill="1" applyBorder="1"/>
    <xf numFmtId="0" fontId="33" fillId="0" borderId="27" xfId="1" applyFont="1" applyFill="1" applyBorder="1" applyAlignment="1">
      <alignment horizontal="left" wrapText="1"/>
    </xf>
    <xf numFmtId="165" fontId="12" fillId="4" borderId="28" xfId="1" applyNumberFormat="1" applyFont="1" applyFill="1" applyBorder="1" applyAlignment="1"/>
    <xf numFmtId="165" fontId="12" fillId="0" borderId="34" xfId="1" applyNumberFormat="1" applyFont="1" applyFill="1" applyBorder="1"/>
    <xf numFmtId="0" fontId="0" fillId="0" borderId="0" xfId="0" applyAlignment="1">
      <alignment wrapText="1"/>
    </xf>
    <xf numFmtId="0" fontId="41" fillId="0" borderId="0" xfId="0" applyFont="1"/>
    <xf numFmtId="0" fontId="41" fillId="0" borderId="0" xfId="0" applyFont="1" applyAlignment="1">
      <alignment wrapText="1"/>
    </xf>
    <xf numFmtId="0" fontId="41" fillId="0" borderId="13" xfId="3" applyFont="1" applyFill="1" applyBorder="1" applyAlignment="1">
      <alignment horizontal="center"/>
    </xf>
    <xf numFmtId="49" fontId="41" fillId="0" borderId="7" xfId="3" applyNumberFormat="1" applyFont="1" applyBorder="1" applyAlignment="1">
      <alignment horizontal="left" wrapText="1"/>
    </xf>
    <xf numFmtId="0" fontId="41" fillId="0" borderId="48" xfId="3" applyFont="1" applyFill="1" applyBorder="1" applyAlignment="1">
      <alignment horizontal="center"/>
    </xf>
    <xf numFmtId="0" fontId="42" fillId="0" borderId="28" xfId="0" applyFont="1" applyBorder="1" applyAlignment="1">
      <alignment horizontal="left" wrapText="1"/>
    </xf>
    <xf numFmtId="168" fontId="43" fillId="7" borderId="13" xfId="0" applyNumberFormat="1" applyFont="1" applyFill="1" applyBorder="1" applyAlignment="1" applyProtection="1">
      <alignment horizontal="center"/>
    </xf>
    <xf numFmtId="49" fontId="44" fillId="0" borderId="2" xfId="3" applyNumberFormat="1" applyFont="1" applyFill="1" applyBorder="1" applyAlignment="1">
      <alignment horizontal="left" wrapText="1"/>
    </xf>
    <xf numFmtId="0" fontId="41" fillId="0" borderId="0" xfId="0" applyFont="1" applyBorder="1" applyAlignment="1">
      <alignment wrapText="1"/>
    </xf>
    <xf numFmtId="0" fontId="41" fillId="6" borderId="13" xfId="3" applyFont="1" applyFill="1" applyBorder="1" applyAlignment="1">
      <alignment horizontal="center"/>
    </xf>
    <xf numFmtId="0" fontId="45" fillId="6" borderId="2" xfId="3" applyFont="1" applyFill="1" applyBorder="1" applyAlignment="1">
      <alignment horizontal="left" wrapText="1"/>
    </xf>
    <xf numFmtId="165" fontId="41" fillId="0" borderId="0" xfId="0" applyNumberFormat="1" applyFont="1"/>
    <xf numFmtId="165" fontId="0" fillId="0" borderId="0" xfId="0" applyNumberFormat="1"/>
    <xf numFmtId="4" fontId="0" fillId="0" borderId="0" xfId="0" applyNumberFormat="1"/>
    <xf numFmtId="0" fontId="17" fillId="0" borderId="0" xfId="1" applyFont="1" applyBorder="1" applyAlignment="1">
      <alignment horizontal="center"/>
    </xf>
    <xf numFmtId="0" fontId="16" fillId="0" borderId="0" xfId="1" applyFont="1" applyFill="1" applyBorder="1" applyAlignment="1">
      <alignment horizontal="center"/>
    </xf>
    <xf numFmtId="0" fontId="34" fillId="0" borderId="0" xfId="1" applyFont="1" applyFill="1" applyBorder="1" applyAlignment="1">
      <alignment wrapText="1"/>
    </xf>
    <xf numFmtId="165" fontId="12" fillId="4" borderId="0" xfId="1" applyNumberFormat="1" applyFont="1" applyFill="1" applyBorder="1"/>
    <xf numFmtId="165" fontId="12" fillId="0" borderId="0" xfId="1" applyNumberFormat="1" applyFont="1" applyBorder="1"/>
    <xf numFmtId="49" fontId="44" fillId="0" borderId="0" xfId="3" applyNumberFormat="1" applyFont="1" applyFill="1" applyBorder="1" applyAlignment="1">
      <alignment horizontal="left" wrapText="1"/>
    </xf>
    <xf numFmtId="0" fontId="9" fillId="2" borderId="43" xfId="1" applyFont="1" applyFill="1" applyBorder="1" applyAlignment="1">
      <alignment horizontal="left" wrapText="1"/>
    </xf>
    <xf numFmtId="0" fontId="9" fillId="2" borderId="44" xfId="1" applyFont="1" applyFill="1" applyBorder="1" applyAlignment="1">
      <alignment horizontal="left" wrapText="1"/>
    </xf>
    <xf numFmtId="0" fontId="9" fillId="2" borderId="45" xfId="1" applyFont="1" applyFill="1" applyBorder="1" applyAlignment="1">
      <alignment horizontal="left" wrapText="1"/>
    </xf>
    <xf numFmtId="0" fontId="11" fillId="3" borderId="40" xfId="1" applyFont="1" applyFill="1" applyBorder="1" applyAlignment="1">
      <alignment horizontal="left" wrapText="1"/>
    </xf>
    <xf numFmtId="0" fontId="11" fillId="3" borderId="41" xfId="1" applyFont="1" applyFill="1" applyBorder="1" applyAlignment="1">
      <alignment horizontal="left" wrapText="1"/>
    </xf>
    <xf numFmtId="0" fontId="11" fillId="3" borderId="42" xfId="1" applyFont="1" applyFill="1" applyBorder="1" applyAlignment="1">
      <alignment horizontal="left" wrapText="1"/>
    </xf>
    <xf numFmtId="0" fontId="3" fillId="4" borderId="19" xfId="1" applyFont="1" applyFill="1" applyBorder="1" applyAlignment="1">
      <alignment horizontal="center" vertical="center" wrapText="1"/>
    </xf>
    <xf numFmtId="0" fontId="24" fillId="4" borderId="20" xfId="0" applyFont="1" applyFill="1" applyBorder="1"/>
    <xf numFmtId="0" fontId="3" fillId="0" borderId="19" xfId="1" applyFont="1" applyFill="1" applyBorder="1" applyAlignment="1">
      <alignment horizontal="center" vertical="center" wrapText="1"/>
    </xf>
    <xf numFmtId="0" fontId="24" fillId="0" borderId="20" xfId="0" applyFont="1" applyFill="1" applyBorder="1"/>
    <xf numFmtId="0" fontId="10" fillId="0" borderId="29" xfId="1" applyFont="1" applyFill="1" applyBorder="1" applyAlignment="1">
      <alignment horizontal="center" vertical="center" wrapText="1"/>
    </xf>
    <xf numFmtId="0" fontId="10" fillId="0" borderId="30" xfId="1" applyFont="1" applyFill="1" applyBorder="1" applyAlignment="1">
      <alignment horizontal="center" vertical="center" wrapText="1"/>
    </xf>
    <xf numFmtId="0" fontId="0" fillId="0" borderId="30" xfId="0" applyBorder="1" applyAlignment="1"/>
    <xf numFmtId="0" fontId="0" fillId="0" borderId="33" xfId="0" applyBorder="1" applyAlignment="1"/>
    <xf numFmtId="0" fontId="21" fillId="2" borderId="46" xfId="1" applyFont="1" applyFill="1" applyBorder="1" applyAlignment="1">
      <alignment horizontal="left" wrapText="1"/>
    </xf>
    <xf numFmtId="0" fontId="21" fillId="2" borderId="47" xfId="1" applyFont="1" applyFill="1" applyBorder="1" applyAlignment="1">
      <alignment horizontal="left" wrapText="1"/>
    </xf>
    <xf numFmtId="0" fontId="29" fillId="0" borderId="43" xfId="1" applyFont="1" applyBorder="1" applyAlignment="1">
      <alignment horizontal="center" vertical="center" wrapText="1"/>
    </xf>
    <xf numFmtId="0" fontId="29" fillId="0" borderId="44" xfId="1" applyFont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left" wrapText="1"/>
    </xf>
    <xf numFmtId="0" fontId="39" fillId="0" borderId="0" xfId="1" applyFont="1" applyBorder="1" applyAlignment="1">
      <alignment horizontal="center" vertical="center" wrapText="1"/>
    </xf>
    <xf numFmtId="0" fontId="18" fillId="0" borderId="0" xfId="1" applyFont="1" applyBorder="1" applyAlignment="1">
      <alignment horizontal="center" vertical="center" wrapText="1"/>
    </xf>
    <xf numFmtId="0" fontId="25" fillId="0" borderId="18" xfId="1" applyFont="1" applyBorder="1" applyAlignment="1">
      <alignment horizontal="center"/>
    </xf>
    <xf numFmtId="0" fontId="25" fillId="0" borderId="18" xfId="0" applyFont="1" applyBorder="1" applyAlignment="1"/>
    <xf numFmtId="0" fontId="13" fillId="0" borderId="17" xfId="1" applyFont="1" applyBorder="1" applyAlignment="1">
      <alignment horizontal="center" vertical="center" wrapText="1"/>
    </xf>
    <xf numFmtId="0" fontId="19" fillId="0" borderId="21" xfId="0" applyFont="1" applyBorder="1"/>
    <xf numFmtId="0" fontId="16" fillId="0" borderId="16" xfId="1" applyFont="1" applyBorder="1" applyAlignment="1">
      <alignment horizontal="center" vertical="center"/>
    </xf>
    <xf numFmtId="0" fontId="19" fillId="0" borderId="22" xfId="0" applyFont="1" applyBorder="1"/>
    <xf numFmtId="0" fontId="18" fillId="0" borderId="16" xfId="1" applyFont="1" applyBorder="1" applyAlignment="1">
      <alignment horizontal="center" vertical="center" wrapText="1"/>
    </xf>
    <xf numFmtId="0" fontId="20" fillId="0" borderId="22" xfId="0" applyFont="1" applyBorder="1"/>
    <xf numFmtId="9" fontId="0" fillId="0" borderId="0" xfId="4" applyFont="1"/>
    <xf numFmtId="169" fontId="0" fillId="0" borderId="0" xfId="4" applyNumberFormat="1" applyFont="1"/>
  </cellXfs>
  <cellStyles count="5">
    <cellStyle name="Обычный" xfId="0" builtinId="0"/>
    <cellStyle name="Обычный 2" xfId="3"/>
    <cellStyle name="Обычный_ОБЛАСТІ 2002 РІЙОНИ 2002" xfId="1"/>
    <cellStyle name="Процентный" xfId="4" builtinId="5"/>
    <cellStyle name="Финансовый" xfId="2" builtinId="3"/>
  </cellStyles>
  <dxfs count="0"/>
  <tableStyles count="0" defaultTableStyle="TableStyleMedium9" defaultPivotStyle="PivotStyleLight16"/>
  <colors>
    <mruColors>
      <color rgb="FFFFCCFF"/>
      <color rgb="FFBB6998"/>
      <color rgb="FFCCFFFF"/>
      <color rgb="FFCCFFCC"/>
      <color rgb="FFE6BAB8"/>
      <color rgb="FF66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3.xml"/><Relationship Id="rId13" Type="http://schemas.openxmlformats.org/officeDocument/2006/relationships/sharedStrings" Target="sharedStrings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2.xml"/><Relationship Id="rId12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chartsheet" Target="chartsheets/sheet5.xml"/><Relationship Id="rId10" Type="http://schemas.openxmlformats.org/officeDocument/2006/relationships/externalLink" Target="externalLinks/externalLink1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 i="1">
                <a:latin typeface="Times New Roman" pitchFamily="18" charset="0"/>
                <a:cs typeface="Times New Roman" pitchFamily="18" charset="0"/>
              </a:defRPr>
            </a:pPr>
            <a:r>
              <a:rPr lang="ru-RU" sz="1600" i="1">
                <a:latin typeface="Times New Roman" pitchFamily="18" charset="0"/>
                <a:cs typeface="Times New Roman" pitchFamily="18" charset="0"/>
              </a:rPr>
              <a:t>Власні</a:t>
            </a:r>
            <a:r>
              <a:rPr lang="ru-RU" sz="1600" i="1" baseline="0">
                <a:latin typeface="Times New Roman" pitchFamily="18" charset="0"/>
                <a:cs typeface="Times New Roman" pitchFamily="18" charset="0"/>
              </a:rPr>
              <a:t> д</a:t>
            </a:r>
            <a:r>
              <a:rPr lang="ru-RU" sz="1600" i="1">
                <a:latin typeface="Times New Roman" pitchFamily="18" charset="0"/>
                <a:cs typeface="Times New Roman" pitchFamily="18" charset="0"/>
              </a:rPr>
              <a:t>оходи загального фонду бюджету м. Вараш за 9 місяців 2019 року</a:t>
            </a:r>
          </a:p>
        </c:rich>
      </c:tx>
      <c:layout>
        <c:manualLayout>
          <c:xMode val="edge"/>
          <c:yMode val="edge"/>
          <c:x val="0.17212441086676092"/>
          <c:y val="1.1441309092200088E-2"/>
        </c:manualLayout>
      </c:layout>
    </c:title>
    <c:plotArea>
      <c:layout>
        <c:manualLayout>
          <c:layoutTarget val="inner"/>
          <c:xMode val="edge"/>
          <c:yMode val="edge"/>
          <c:x val="3.1796515004300314E-2"/>
          <c:y val="0.11667308230280465"/>
          <c:w val="0.91043126922592643"/>
          <c:h val="0.8593503559737159"/>
        </c:manualLayout>
      </c:layout>
      <c:ofPieChart>
        <c:ofPieType val="pie"/>
        <c:varyColors val="1"/>
        <c:ser>
          <c:idx val="1"/>
          <c:order val="1"/>
          <c:explosion val="15"/>
          <c:dPt>
            <c:idx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2"/>
            <c:spPr>
              <a:solidFill>
                <a:srgbClr val="00B050"/>
              </a:solidFill>
            </c:spPr>
          </c:dPt>
          <c:dPt>
            <c:idx val="3"/>
            <c:spPr>
              <a:solidFill>
                <a:srgbClr val="FF0000"/>
              </a:solidFill>
            </c:spPr>
          </c:dPt>
          <c:dPt>
            <c:idx val="5"/>
            <c:spPr>
              <a:solidFill>
                <a:srgbClr val="0070C0"/>
              </a:solidFill>
            </c:spPr>
          </c:dPt>
          <c:dPt>
            <c:idx val="7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10"/>
            <c:spPr>
              <a:solidFill>
                <a:schemeClr val="accent2">
                  <a:lumMod val="40000"/>
                  <a:lumOff val="60000"/>
                </a:schemeClr>
              </a:solidFill>
            </c:spPr>
          </c:dPt>
          <c:dPt>
            <c:idx val="11"/>
            <c:spPr>
              <a:solidFill>
                <a:srgbClr val="FFCCFF"/>
              </a:solidFill>
            </c:spPr>
          </c:dPt>
          <c:dPt>
            <c:idx val="12"/>
            <c:spPr>
              <a:solidFill>
                <a:srgbClr val="7030A0"/>
              </a:solidFill>
            </c:spPr>
          </c:dPt>
          <c:dPt>
            <c:idx val="14"/>
            <c:spPr>
              <a:solidFill>
                <a:srgbClr val="FFCCFF"/>
              </a:solidFill>
            </c:spPr>
          </c:dPt>
          <c:dPt>
            <c:idx val="15"/>
            <c:spPr>
              <a:solidFill>
                <a:srgbClr val="BB6998"/>
              </a:solidFill>
            </c:spPr>
          </c:dPt>
          <c:dPt>
            <c:idx val="16"/>
            <c:spPr>
              <a:solidFill>
                <a:srgbClr val="00B050"/>
              </a:solidFill>
            </c:spPr>
          </c:dPt>
          <c:dPt>
            <c:idx val="17"/>
            <c:spPr>
              <a:solidFill>
                <a:srgbClr val="BB6998"/>
              </a:solidFill>
            </c:spPr>
          </c:dPt>
          <c:dPt>
            <c:idx val="18"/>
            <c:spPr>
              <a:solidFill>
                <a:srgbClr val="FFCCFF"/>
              </a:solidFill>
            </c:spPr>
          </c:dPt>
          <c:dPt>
            <c:idx val="22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rgbClr val="7030A0"/>
                </a:solidFill>
              </a:ln>
            </c:spPr>
          </c:dPt>
          <c:dLbls>
            <c:dLbl>
              <c:idx val="0"/>
              <c:layout>
                <c:manualLayout>
                  <c:x val="5.7959083062074777E-2"/>
                  <c:y val="3.8291321600225116E-2"/>
                </c:manualLayout>
              </c:layout>
              <c:tx>
                <c:rich>
                  <a:bodyPr/>
                  <a:lstStyle/>
                  <a:p>
                    <a:r>
                      <a:rPr lang="ru-RU" sz="800" b="0"/>
                      <a:t>Плата за надання адмінпослуг; </a:t>
                    </a:r>
                  </a:p>
                  <a:p>
                    <a:r>
                      <a:rPr lang="ru-RU" sz="800" b="0"/>
                      <a:t>1 876,3 тис.грн</a:t>
                    </a:r>
                  </a:p>
                </c:rich>
              </c:tx>
              <c:showVal val="1"/>
              <c:showCatName val="1"/>
            </c:dLbl>
            <c:dLbl>
              <c:idx val="1"/>
              <c:layout>
                <c:manualLayout>
                  <c:x val="8.96031726791921E-2"/>
                  <c:y val="8.6608622417733844E-2"/>
                </c:manualLayout>
              </c:layout>
              <c:showVal val="1"/>
              <c:showCatName val="1"/>
            </c:dLbl>
            <c:dLbl>
              <c:idx val="2"/>
              <c:layout>
                <c:manualLayout>
                  <c:x val="8.9902660139441898E-2"/>
                  <c:y val="0.11874290568160192"/>
                </c:manualLayout>
              </c:layout>
              <c:tx>
                <c:rich>
                  <a:bodyPr/>
                  <a:lstStyle/>
                  <a:p>
                    <a:r>
                      <a:rPr lang="ru-RU" sz="800" b="0"/>
                      <a:t>Акцизний податок з реалізації суб'єктами господарювання роздрібної торгівлі підакцизних товарів; 4 243,6 тис.грн</a:t>
                    </a:r>
                  </a:p>
                </c:rich>
              </c:tx>
              <c:showVal val="1"/>
              <c:showCatName val="1"/>
            </c:dLbl>
            <c:dLbl>
              <c:idx val="3"/>
              <c:layout>
                <c:manualLayout>
                  <c:x val="0.12281667527299807"/>
                  <c:y val="0.18909602645849988"/>
                </c:manualLayout>
              </c:layout>
              <c:tx>
                <c:rich>
                  <a:bodyPr/>
                  <a:lstStyle/>
                  <a:p>
                    <a:r>
                      <a:rPr lang="ru-RU" sz="800" b="0"/>
                      <a:t>Акцизний податок з виробленого в Україні та ввезеного на митну територію України пального;</a:t>
                    </a:r>
                  </a:p>
                  <a:p>
                    <a:r>
                      <a:rPr lang="ru-RU" sz="800" b="0"/>
                      <a:t> 3 834,0 тис.грн</a:t>
                    </a:r>
                  </a:p>
                </c:rich>
              </c:tx>
              <c:showVal val="1"/>
              <c:showCatName val="1"/>
            </c:dLbl>
            <c:dLbl>
              <c:idx val="4"/>
              <c:layout>
                <c:manualLayout>
                  <c:x val="-6.3481151276136238E-2"/>
                  <c:y val="0.20073588606619167"/>
                </c:manualLayout>
              </c:layout>
              <c:tx>
                <c:rich>
                  <a:bodyPr/>
                  <a:lstStyle/>
                  <a:p>
                    <a:r>
                      <a:rPr lang="ru-RU" sz="800" b="0"/>
                      <a:t>Адміністративний збір за державну реєстрацію речових прав на нерухоме майно та їх обтяжень; 101,9 тис.грн</a:t>
                    </a:r>
                  </a:p>
                </c:rich>
              </c:tx>
              <c:showVal val="1"/>
              <c:showCatName val="1"/>
            </c:dLbl>
            <c:dLbl>
              <c:idx val="5"/>
              <c:layout>
                <c:manualLayout>
                  <c:x val="-0.27293090313704538"/>
                  <c:y val="0.18493780668083043"/>
                </c:manualLayout>
              </c:layout>
              <c:tx>
                <c:rich>
                  <a:bodyPr/>
                  <a:lstStyle/>
                  <a:p>
                    <a:r>
                      <a:rPr lang="ru-RU" sz="800" b="0"/>
                      <a:t>Частина чистого прибутку (доходу)  комунальних унітарних підприємств та їх об'єднань, що вилучається до бюджету; 145,6 тис.грн</a:t>
                    </a:r>
                  </a:p>
                </c:rich>
              </c:tx>
              <c:showVal val="1"/>
              <c:showCatName val="1"/>
            </c:dLbl>
            <c:dLbl>
              <c:idx val="6"/>
              <c:layout>
                <c:manualLayout>
                  <c:x val="-0.23124379330473901"/>
                  <c:y val="7.3746723834312897E-2"/>
                </c:manualLayout>
              </c:layout>
              <c:tx>
                <c:rich>
                  <a:bodyPr/>
                  <a:lstStyle/>
                  <a:p>
                    <a:r>
                      <a:rPr lang="ru-RU" sz="800" b="0"/>
                      <a:t>Надходження від орендної плати за коистування цілісним майновим комплексом та іншим майном, що перебуває в комунальній власності; 472,8  тис.грн</a:t>
                    </a:r>
                  </a:p>
                </c:rich>
              </c:tx>
              <c:showVal val="1"/>
              <c:showCatName val="1"/>
            </c:dLbl>
            <c:dLbl>
              <c:idx val="7"/>
              <c:layout>
                <c:manualLayout>
                  <c:x val="8.1352759160440713E-2"/>
                  <c:y val="-6.5891062643692364E-2"/>
                </c:manualLayout>
              </c:layout>
              <c:tx>
                <c:rich>
                  <a:bodyPr/>
                  <a:lstStyle/>
                  <a:p>
                    <a:r>
                      <a:rPr lang="ru-RU" sz="800" b="0" i="1"/>
                      <a:t>Податок на доходи фізичних осіб;</a:t>
                    </a:r>
                  </a:p>
                  <a:p>
                    <a:r>
                      <a:rPr lang="ru-RU" sz="800" b="0" i="1"/>
                      <a:t> 262 172,0 тис.грн</a:t>
                    </a:r>
                  </a:p>
                </c:rich>
              </c:tx>
              <c:showVal val="1"/>
              <c:showCatName val="1"/>
            </c:dLbl>
            <c:dLbl>
              <c:idx val="8"/>
              <c:layout>
                <c:manualLayout>
                  <c:x val="-0.17026966957908926"/>
                  <c:y val="-0.12728485128599265"/>
                </c:manualLayout>
              </c:layout>
              <c:tx>
                <c:rich>
                  <a:bodyPr/>
                  <a:lstStyle/>
                  <a:p>
                    <a:r>
                      <a:rPr lang="ru-RU" sz="800" b="0" i="1"/>
                      <a:t>Адміністративні штрафи;</a:t>
                    </a:r>
                  </a:p>
                  <a:p>
                    <a:r>
                      <a:rPr lang="ru-RU" sz="800" b="0" i="1"/>
                      <a:t> 174,2 тис.грн</a:t>
                    </a:r>
                  </a:p>
                </c:rich>
              </c:tx>
              <c:showVal val="1"/>
              <c:showCatName val="1"/>
            </c:dLbl>
            <c:dLbl>
              <c:idx val="9"/>
              <c:layout>
                <c:manualLayout>
                  <c:x val="-0.24168166070516423"/>
                  <c:y val="-0.19331538927570813"/>
                </c:manualLayout>
              </c:layout>
              <c:tx>
                <c:rich>
                  <a:bodyPr/>
                  <a:lstStyle/>
                  <a:p>
                    <a:r>
                      <a:rPr lang="ru-RU" sz="800" b="0" i="1"/>
                      <a:t>адміністративний збір за проведення державної реєстрації юридичних осіб, фізичних осіб-підприємців та громадських формувань; 19,6 тис.грн</a:t>
                    </a:r>
                  </a:p>
                </c:rich>
              </c:tx>
              <c:showVal val="1"/>
              <c:showCatName val="1"/>
            </c:dLbl>
            <c:dLbl>
              <c:idx val="10"/>
              <c:layout>
                <c:manualLayout>
                  <c:x val="-0.16816864490720071"/>
                  <c:y val="-0.29286168162424853"/>
                </c:manualLayout>
              </c:layout>
              <c:tx>
                <c:rich>
                  <a:bodyPr/>
                  <a:lstStyle/>
                  <a:p>
                    <a:r>
                      <a:rPr lang="ru-RU" sz="800" b="0" i="1"/>
                      <a:t>Податок на прибуток;</a:t>
                    </a:r>
                  </a:p>
                  <a:p>
                    <a:r>
                      <a:rPr lang="ru-RU" sz="800" b="0" i="1"/>
                      <a:t> 603,3 тис.грн</a:t>
                    </a:r>
                  </a:p>
                </c:rich>
              </c:tx>
              <c:showVal val="1"/>
              <c:showCatName val="1"/>
            </c:dLbl>
            <c:dLbl>
              <c:idx val="11"/>
              <c:layout>
                <c:manualLayout>
                  <c:x val="4.0953016460321623E-2"/>
                  <c:y val="-0.25802262724036223"/>
                </c:manualLayout>
              </c:layout>
              <c:tx>
                <c:rich>
                  <a:bodyPr/>
                  <a:lstStyle/>
                  <a:p>
                    <a:r>
                      <a:rPr lang="ru-RU" sz="800" b="0" i="1"/>
                      <a:t>Рентна плата за використання інших природних ресурсів;</a:t>
                    </a:r>
                  </a:p>
                  <a:p>
                    <a:r>
                      <a:rPr lang="ru-RU" sz="800" b="0" i="1"/>
                      <a:t>3,9 тис.грн</a:t>
                    </a:r>
                  </a:p>
                </c:rich>
              </c:tx>
              <c:showVal val="1"/>
              <c:showCatName val="1"/>
            </c:dLbl>
            <c:dLbl>
              <c:idx val="12"/>
              <c:layout>
                <c:manualLayout>
                  <c:x val="6.0187785989641217E-2"/>
                  <c:y val="-0.17283965458516179"/>
                </c:manualLayout>
              </c:layout>
              <c:tx>
                <c:rich>
                  <a:bodyPr/>
                  <a:lstStyle/>
                  <a:p>
                    <a:r>
                      <a:rPr lang="ru-RU" sz="800" b="0" i="1"/>
                      <a:t>Надходження коштів від Державного фонду дорогоцінних металів і дорогоцінного каміння; 0,6 тис.грн</a:t>
                    </a:r>
                  </a:p>
                </c:rich>
              </c:tx>
              <c:showVal val="1"/>
              <c:showCatName val="1"/>
            </c:dLbl>
            <c:dLbl>
              <c:idx val="13"/>
              <c:layout>
                <c:manualLayout>
                  <c:x val="9.2797890621028598E-2"/>
                  <c:y val="-8.7551548224904865E-2"/>
                </c:manualLayout>
              </c:layout>
              <c:tx>
                <c:rich>
                  <a:bodyPr/>
                  <a:lstStyle/>
                  <a:p>
                    <a:r>
                      <a:rPr lang="ru-RU" sz="800" b="0" i="1"/>
                      <a:t>Кошти за шкоду, що заподіяна на земельних ділянках державної і комунальної власності; 9,7</a:t>
                    </a:r>
                    <a:r>
                      <a:rPr lang="ru-RU" sz="800" b="0" i="1" baseline="0"/>
                      <a:t> тис.грн</a:t>
                    </a:r>
                    <a:endParaRPr lang="ru-RU" sz="800" b="0" i="1"/>
                  </a:p>
                </c:rich>
              </c:tx>
              <c:showVal val="1"/>
              <c:showCatName val="1"/>
            </c:dLbl>
            <c:dLbl>
              <c:idx val="14"/>
              <c:layout/>
              <c:tx>
                <c:rich>
                  <a:bodyPr/>
                  <a:lstStyle/>
                  <a:p>
                    <a:r>
                      <a:rPr lang="ru-RU" sz="800" b="0"/>
                      <a:t>Інші надходження;</a:t>
                    </a:r>
                  </a:p>
                  <a:p>
                    <a:r>
                      <a:rPr lang="ru-RU" sz="800" b="0"/>
                      <a:t> 194,7 тис.грн</a:t>
                    </a:r>
                  </a:p>
                </c:rich>
              </c:tx>
              <c:showVal val="1"/>
              <c:showCatName val="1"/>
            </c:dLbl>
            <c:dLbl>
              <c:idx val="17"/>
              <c:layout>
                <c:manualLayout>
                  <c:x val="0.12850254015520376"/>
                  <c:y val="-7.8842946816312792E-2"/>
                </c:manualLayout>
              </c:layout>
              <c:tx>
                <c:rich>
                  <a:bodyPr/>
                  <a:lstStyle/>
                  <a:p>
                    <a:r>
                      <a:rPr lang="ru-RU" sz="800" b="0" i="1"/>
                      <a:t>Плата за землю;</a:t>
                    </a:r>
                  </a:p>
                  <a:p>
                    <a:r>
                      <a:rPr lang="ru-RU" sz="800" b="0" i="1"/>
                      <a:t> 29 076,6 тис.грн</a:t>
                    </a:r>
                  </a:p>
                </c:rich>
              </c:tx>
              <c:showVal val="1"/>
              <c:showCatName val="1"/>
            </c:dLbl>
            <c:dLbl>
              <c:idx val="18"/>
              <c:layout>
                <c:manualLayout>
                  <c:x val="-5.9853262353696861E-2"/>
                  <c:y val="-6.5637669649699693E-2"/>
                </c:manualLayout>
              </c:layout>
              <c:tx>
                <c:rich>
                  <a:bodyPr/>
                  <a:lstStyle/>
                  <a:p>
                    <a:r>
                      <a:rPr lang="ru-RU" sz="800" b="0" i="1"/>
                      <a:t>Податок на нерухоме майно, відмінне від земельної ділянки;</a:t>
                    </a:r>
                  </a:p>
                  <a:p>
                    <a:r>
                      <a:rPr lang="ru-RU" sz="800" b="0" i="1"/>
                      <a:t> 5 554,0 тис.грн</a:t>
                    </a:r>
                  </a:p>
                </c:rich>
              </c:tx>
              <c:showVal val="1"/>
              <c:showCatName val="1"/>
            </c:dLbl>
            <c:dLbl>
              <c:idx val="19"/>
              <c:layout>
                <c:manualLayout>
                  <c:x val="2.5904533110285993E-2"/>
                  <c:y val="-0.11902492109795396"/>
                </c:manualLayout>
              </c:layout>
              <c:tx>
                <c:rich>
                  <a:bodyPr/>
                  <a:lstStyle/>
                  <a:p>
                    <a:r>
                      <a:rPr lang="ru-RU" sz="800" b="0" i="1"/>
                      <a:t>Транспортний </a:t>
                    </a:r>
                  </a:p>
                  <a:p>
                    <a:r>
                      <a:rPr lang="ru-RU" sz="800" b="0" i="1"/>
                      <a:t>податок; </a:t>
                    </a:r>
                  </a:p>
                  <a:p>
                    <a:r>
                      <a:rPr lang="ru-RU" sz="800" b="0" i="1"/>
                      <a:t>40,2 тис.грн</a:t>
                    </a:r>
                  </a:p>
                </c:rich>
              </c:tx>
              <c:showVal val="1"/>
              <c:showCatName val="1"/>
            </c:dLbl>
            <c:dLbl>
              <c:idx val="20"/>
              <c:layout>
                <c:manualLayout>
                  <c:x val="3.5031395736935728E-2"/>
                  <c:y val="-4.3145178734765442E-2"/>
                </c:manualLayout>
              </c:layout>
              <c:tx>
                <c:rich>
                  <a:bodyPr/>
                  <a:lstStyle/>
                  <a:p>
                    <a:r>
                      <a:rPr lang="ru-RU" sz="800" b="0" i="1"/>
                      <a:t>Туристичний </a:t>
                    </a:r>
                  </a:p>
                  <a:p>
                    <a:r>
                      <a:rPr lang="ru-RU" sz="800" b="0" i="1"/>
                      <a:t>податок; </a:t>
                    </a:r>
                  </a:p>
                  <a:p>
                    <a:r>
                      <a:rPr lang="ru-RU" sz="800" b="0" i="1"/>
                      <a:t>79,9 тис.грн</a:t>
                    </a:r>
                  </a:p>
                </c:rich>
              </c:tx>
              <c:showVal val="1"/>
              <c:showCatName val="1"/>
            </c:dLbl>
            <c:dLbl>
              <c:idx val="21"/>
              <c:layout>
                <c:manualLayout>
                  <c:x val="-6.9405669979503787E-2"/>
                  <c:y val="3.9775526297551281E-2"/>
                </c:manualLayout>
              </c:layout>
              <c:tx>
                <c:rich>
                  <a:bodyPr/>
                  <a:lstStyle/>
                  <a:p>
                    <a:r>
                      <a:rPr lang="ru-RU" sz="800" b="0" i="1"/>
                      <a:t>Єдиний податок;</a:t>
                    </a:r>
                  </a:p>
                  <a:p>
                    <a:r>
                      <a:rPr lang="ru-RU" sz="800" b="0" i="1"/>
                      <a:t> 10 947,2 тис.грн</a:t>
                    </a:r>
                  </a:p>
                </c:rich>
              </c:tx>
              <c:showVal val="1"/>
              <c:showCatName val="1"/>
            </c:dLbl>
            <c:dLbl>
              <c:idx val="22"/>
              <c:layout/>
              <c:tx>
                <c:rich>
                  <a:bodyPr/>
                  <a:lstStyle/>
                  <a:p>
                    <a:r>
                      <a:rPr lang="ru-RU" sz="800" b="0" i="1"/>
                      <a:t>Місцеві податки та збори;</a:t>
                    </a:r>
                  </a:p>
                  <a:p>
                    <a:r>
                      <a:rPr lang="ru-RU" sz="800" b="0" i="1"/>
                      <a:t> 45892,6 тис.грн</a:t>
                    </a:r>
                  </a:p>
                </c:rich>
              </c:tx>
              <c:showVal val="1"/>
              <c:showCatName val="1"/>
            </c:dLbl>
            <c:spPr>
              <a:ln>
                <a:gradFill>
                  <a:gsLst>
                    <a:gs pos="0">
                      <a:schemeClr val="accent1">
                        <a:tint val="66000"/>
                        <a:satMod val="160000"/>
                      </a:schemeClr>
                    </a:gs>
                    <a:gs pos="50000">
                      <a:schemeClr val="accent1">
                        <a:tint val="44500"/>
                        <a:satMod val="160000"/>
                      </a:schemeClr>
                    </a:gs>
                    <a:gs pos="100000">
                      <a:schemeClr val="accent1">
                        <a:tint val="23500"/>
                        <a:satMod val="160000"/>
                      </a:schemeClr>
                    </a:gs>
                  </a:gsLst>
                  <a:lin ang="5400000" scaled="0"/>
                </a:gradFill>
              </a:ln>
            </c:spPr>
            <c:txPr>
              <a:bodyPr/>
              <a:lstStyle/>
              <a:p>
                <a:pPr>
                  <a:defRPr sz="800" b="0" i="1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  <c:showCatName val="1"/>
            <c:showLeaderLines val="1"/>
            <c:leaderLines>
              <c:spPr>
                <a:ln>
                  <a:gradFill>
                    <a:gsLst>
                      <a:gs pos="0">
                        <a:schemeClr val="accent1">
                          <a:tint val="66000"/>
                          <a:satMod val="160000"/>
                        </a:schemeClr>
                      </a:gs>
                      <a:gs pos="50000">
                        <a:schemeClr val="accent1">
                          <a:tint val="44500"/>
                          <a:satMod val="160000"/>
                        </a:schemeClr>
                      </a:gs>
                      <a:gs pos="100000">
                        <a:schemeClr val="accent1">
                          <a:tint val="23500"/>
                          <a:satMod val="160000"/>
                        </a:schemeClr>
                      </a:gs>
                    </a:gsLst>
                    <a:lin ang="5400000" scaled="0"/>
                  </a:gradFill>
                </a:ln>
              </c:spPr>
            </c:leaderLines>
          </c:dLbls>
          <c:cat>
            <c:strRef>
              <c:f>'дані ЗФ'!$C$7:$C$28</c:f>
              <c:strCache>
                <c:ptCount val="22"/>
                <c:pt idx="0">
                  <c:v>Плата за надання адмінпослуг</c:v>
                </c:pt>
                <c:pt idx="1">
                  <c:v>Державне мито </c:v>
                </c:pt>
                <c:pt idx="2">
                  <c:v>Акцизний податок з реалізації суб'єктами господарювання роздрібної торгівлі підакцизних товарів</c:v>
                </c:pt>
                <c:pt idx="3">
                  <c:v>Акцизний податок з виробленого в Україні та ввезеного на митну територію України пального</c:v>
                </c:pt>
                <c:pt idx="4">
                  <c:v>Адміністративний збір за державну реєстрацію речових прав на нерухоме майно та їх обтяжень</c:v>
                </c:pt>
                <c:pt idx="5">
                  <c:v>Частина чистого прибутку (доходу)  комунальних унітарних підприємств та їх об'єднань, що вилучається до бюджету</c:v>
                </c:pt>
                <c:pt idx="6">
                  <c:v>Надходження від орендної плати за коистування цілісним майновим комплексом та іншим майном, що перебуває в комунальній власності</c:v>
                </c:pt>
                <c:pt idx="7">
                  <c:v>Податок на доходи фізичних осіб   </c:v>
                </c:pt>
                <c:pt idx="8">
                  <c:v>Адміністративні штрафи</c:v>
                </c:pt>
                <c:pt idx="9">
                  <c:v>адміністративний збір за проведення державної реєстрації юридичних осіб, фізичних осіб-підприємців та громадських формувань</c:v>
                </c:pt>
                <c:pt idx="10">
                  <c:v>Податок на прибуток</c:v>
                </c:pt>
                <c:pt idx="11">
                  <c:v>Рентна плата за використання інших природних ресурсів</c:v>
                </c:pt>
                <c:pt idx="12">
                  <c:v>Надходження коштів від Державного фонду дорогоцінних металів і дорогоцінного каміння</c:v>
                </c:pt>
                <c:pt idx="13">
                  <c:v>Кошти за шкоду, що заподіяна на земельних ділянках державної і комунальної власності</c:v>
                </c:pt>
                <c:pt idx="14">
                  <c:v>Інші надходження</c:v>
                </c:pt>
                <c:pt idx="17">
                  <c:v>Плата за землю</c:v>
                </c:pt>
                <c:pt idx="18">
                  <c:v>Податок на нерухоме майно, відмінне від земельної ділянки</c:v>
                </c:pt>
                <c:pt idx="19">
                  <c:v>Транспортний податок</c:v>
                </c:pt>
                <c:pt idx="20">
                  <c:v>Туристичний податок</c:v>
                </c:pt>
                <c:pt idx="21">
                  <c:v>Єдиний податок</c:v>
                </c:pt>
              </c:strCache>
            </c:strRef>
          </c:cat>
          <c:val>
            <c:numRef>
              <c:f>'дані ЗФ'!$E$7:$E$28</c:f>
              <c:numCache>
                <c:formatCode>#,##0.0</c:formatCode>
                <c:ptCount val="22"/>
                <c:pt idx="0">
                  <c:v>1876.3</c:v>
                </c:pt>
                <c:pt idx="1">
                  <c:v>10.8</c:v>
                </c:pt>
                <c:pt idx="2">
                  <c:v>4243.6000000000004</c:v>
                </c:pt>
                <c:pt idx="3">
                  <c:v>3834</c:v>
                </c:pt>
                <c:pt idx="4">
                  <c:v>101.9</c:v>
                </c:pt>
                <c:pt idx="5">
                  <c:v>145.6</c:v>
                </c:pt>
                <c:pt idx="6">
                  <c:v>472.8</c:v>
                </c:pt>
                <c:pt idx="7">
                  <c:v>262172</c:v>
                </c:pt>
                <c:pt idx="8">
                  <c:v>174.2</c:v>
                </c:pt>
                <c:pt idx="9">
                  <c:v>19.600000000000001</c:v>
                </c:pt>
                <c:pt idx="10">
                  <c:v>603.29999999999995</c:v>
                </c:pt>
                <c:pt idx="11">
                  <c:v>53.9</c:v>
                </c:pt>
                <c:pt idx="12">
                  <c:v>0.6</c:v>
                </c:pt>
                <c:pt idx="13">
                  <c:v>9.6999999999999993</c:v>
                </c:pt>
                <c:pt idx="14">
                  <c:v>194.7</c:v>
                </c:pt>
                <c:pt idx="17">
                  <c:v>29076.6</c:v>
                </c:pt>
                <c:pt idx="18">
                  <c:v>5554</c:v>
                </c:pt>
                <c:pt idx="19">
                  <c:v>40.200000000000003</c:v>
                </c:pt>
                <c:pt idx="20">
                  <c:v>79.900000000000006</c:v>
                </c:pt>
                <c:pt idx="21">
                  <c:v>10947.2</c:v>
                </c:pt>
              </c:numCache>
            </c:numRef>
          </c:val>
        </c:ser>
        <c:ser>
          <c:idx val="0"/>
          <c:order val="0"/>
          <c:dLbls>
            <c:showVal val="1"/>
            <c:showLeaderLines val="1"/>
            <c:leaderLines>
              <c:spPr>
                <a:ln>
                  <a:gradFill>
                    <a:gsLst>
                      <a:gs pos="0">
                        <a:schemeClr val="accent1">
                          <a:tint val="66000"/>
                          <a:satMod val="160000"/>
                        </a:schemeClr>
                      </a:gs>
                      <a:gs pos="50000">
                        <a:schemeClr val="accent1">
                          <a:tint val="44500"/>
                          <a:satMod val="160000"/>
                        </a:schemeClr>
                      </a:gs>
                      <a:gs pos="100000">
                        <a:schemeClr val="accent1">
                          <a:tint val="23500"/>
                          <a:satMod val="160000"/>
                        </a:schemeClr>
                      </a:gs>
                    </a:gsLst>
                    <a:lin ang="5400000" scaled="0"/>
                  </a:gradFill>
                </a:ln>
              </c:spPr>
            </c:leaderLines>
          </c:dLbls>
          <c:cat>
            <c:strRef>
              <c:f>'дані ЗФ'!$C$7:$C$28</c:f>
              <c:strCache>
                <c:ptCount val="22"/>
                <c:pt idx="0">
                  <c:v>Плата за надання адмінпослуг</c:v>
                </c:pt>
                <c:pt idx="1">
                  <c:v>Державне мито </c:v>
                </c:pt>
                <c:pt idx="2">
                  <c:v>Акцизний податок з реалізації суб'єктами господарювання роздрібної торгівлі підакцизних товарів</c:v>
                </c:pt>
                <c:pt idx="3">
                  <c:v>Акцизний податок з виробленого в Україні та ввезеного на митну територію України пального</c:v>
                </c:pt>
                <c:pt idx="4">
                  <c:v>Адміністративний збір за державну реєстрацію речових прав на нерухоме майно та їх обтяжень</c:v>
                </c:pt>
                <c:pt idx="5">
                  <c:v>Частина чистого прибутку (доходу)  комунальних унітарних підприємств та їх об'єднань, що вилучається до бюджету</c:v>
                </c:pt>
                <c:pt idx="6">
                  <c:v>Надходження від орендної плати за коистування цілісним майновим комплексом та іншим майном, що перебуває в комунальній власності</c:v>
                </c:pt>
                <c:pt idx="7">
                  <c:v>Податок на доходи фізичних осіб   </c:v>
                </c:pt>
                <c:pt idx="8">
                  <c:v>Адміністративні штрафи</c:v>
                </c:pt>
                <c:pt idx="9">
                  <c:v>адміністративний збір за проведення державної реєстрації юридичних осіб, фізичних осіб-підприємців та громадських формувань</c:v>
                </c:pt>
                <c:pt idx="10">
                  <c:v>Податок на прибуток</c:v>
                </c:pt>
                <c:pt idx="11">
                  <c:v>Рентна плата за використання інших природних ресурсів</c:v>
                </c:pt>
                <c:pt idx="12">
                  <c:v>Надходження коштів від Державного фонду дорогоцінних металів і дорогоцінного каміння</c:v>
                </c:pt>
                <c:pt idx="13">
                  <c:v>Кошти за шкоду, що заподіяна на земельних ділянках державної і комунальної власності</c:v>
                </c:pt>
                <c:pt idx="14">
                  <c:v>Інші надходження</c:v>
                </c:pt>
                <c:pt idx="17">
                  <c:v>Плата за землю</c:v>
                </c:pt>
                <c:pt idx="18">
                  <c:v>Податок на нерухоме майно, відмінне від земельної ділянки</c:v>
                </c:pt>
                <c:pt idx="19">
                  <c:v>Транспортний податок</c:v>
                </c:pt>
                <c:pt idx="20">
                  <c:v>Туристичний податок</c:v>
                </c:pt>
                <c:pt idx="21">
                  <c:v>Єдиний податок</c:v>
                </c:pt>
              </c:strCache>
            </c:strRef>
          </c:cat>
          <c:val>
            <c:numRef>
              <c:f>'дані ЗФ'!$D$7:$D$28</c:f>
            </c:numRef>
          </c:val>
        </c:ser>
        <c:dLbls>
          <c:showVal val="1"/>
        </c:dLbls>
        <c:gapWidth val="100"/>
        <c:secondPieSize val="75"/>
        <c:serLines>
          <c:spPr>
            <a:ln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</c:serLines>
      </c:ofPieChart>
    </c:plotArea>
    <c:plotVisOnly val="1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800" i="1">
                <a:latin typeface="+mj-lt"/>
              </a:defRPr>
            </a:pPr>
            <a:r>
              <a:rPr lang="ru-RU" sz="1800" i="1">
                <a:latin typeface="+mj-lt"/>
              </a:rPr>
              <a:t> Доходи спеціального фонду бюджету</a:t>
            </a:r>
            <a:r>
              <a:rPr lang="ru-RU" sz="1800" i="1" baseline="0">
                <a:latin typeface="+mj-lt"/>
              </a:rPr>
              <a:t> м.Вараш  </a:t>
            </a:r>
          </a:p>
          <a:p>
            <a:pPr>
              <a:defRPr sz="1800" i="1">
                <a:latin typeface="+mj-lt"/>
              </a:defRPr>
            </a:pPr>
            <a:r>
              <a:rPr lang="ru-RU" sz="1800" i="1" baseline="0">
                <a:latin typeface="+mj-lt"/>
              </a:rPr>
              <a:t>за 9 місяців 2019 року</a:t>
            </a:r>
            <a:endParaRPr lang="ru-RU" sz="1800" i="1">
              <a:latin typeface="+mj-lt"/>
            </a:endParaRPr>
          </a:p>
        </c:rich>
      </c:tx>
      <c:layout>
        <c:manualLayout>
          <c:xMode val="edge"/>
          <c:yMode val="edge"/>
          <c:x val="0.19623240055289332"/>
          <c:y val="3.2641343148215658E-2"/>
        </c:manualLayout>
      </c:layout>
    </c:title>
    <c:view3D>
      <c:rotX val="30"/>
      <c:rotY val="160"/>
      <c:perspective val="30"/>
    </c:view3D>
    <c:plotArea>
      <c:layout>
        <c:manualLayout>
          <c:layoutTarget val="inner"/>
          <c:xMode val="edge"/>
          <c:yMode val="edge"/>
          <c:x val="1.5971520372977735E-2"/>
          <c:y val="0.11409455540956467"/>
          <c:w val="0.91609657711865655"/>
          <c:h val="0.86756183553944577"/>
        </c:manualLayout>
      </c:layout>
      <c:pie3DChart>
        <c:varyColors val="1"/>
        <c:ser>
          <c:idx val="0"/>
          <c:order val="0"/>
          <c:dPt>
            <c:idx val="1"/>
            <c:explosion val="44"/>
            <c:spPr>
              <a:solidFill>
                <a:srgbClr val="CCFFFF"/>
              </a:solidFill>
            </c:spPr>
          </c:dPt>
          <c:dLbls>
            <c:dLbl>
              <c:idx val="0"/>
              <c:layout>
                <c:manualLayout>
                  <c:x val="-0.21200762362921735"/>
                  <c:y val="8.9980529557893082E-3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Екологічний податок;</a:t>
                    </a:r>
                  </a:p>
                  <a:p>
                    <a:r>
                      <a:rPr lang="ru-RU"/>
                      <a:t> 202,2 тис.грн</a:t>
                    </a:r>
                  </a:p>
                </c:rich>
              </c:tx>
              <c:showVal val="1"/>
              <c:showCatName val="1"/>
            </c:dLbl>
            <c:dLbl>
              <c:idx val="1"/>
              <c:layout>
                <c:manualLayout>
                  <c:x val="9.0346185617582592E-2"/>
                  <c:y val="0.25076409538985467"/>
                </c:manualLayout>
              </c:layout>
              <c:tx>
                <c:rich>
                  <a:bodyPr/>
                  <a:lstStyle/>
                  <a:p>
                    <a:pPr>
                      <a:defRPr sz="1400" i="1">
                        <a:latin typeface="Times New Roman" pitchFamily="18" charset="0"/>
                        <a:cs typeface="Times New Roman" pitchFamily="18" charset="0"/>
                      </a:defRPr>
                    </a:pPr>
                    <a:r>
                      <a:rPr lang="ru-RU" sz="1400" i="1"/>
                      <a:t>Власні надходження бюджетних установ;</a:t>
                    </a:r>
                  </a:p>
                  <a:p>
                    <a:pPr>
                      <a:defRPr sz="1400" i="1">
                        <a:latin typeface="Times New Roman" pitchFamily="18" charset="0"/>
                        <a:cs typeface="Times New Roman" pitchFamily="18" charset="0"/>
                      </a:defRPr>
                    </a:pPr>
                    <a:r>
                      <a:rPr lang="ru-RU" sz="1400" i="1"/>
                      <a:t> 10 480,9  тис.грн</a:t>
                    </a:r>
                  </a:p>
                </c:rich>
              </c:tx>
              <c:spPr>
                <a:ln>
                  <a:solidFill>
                    <a:srgbClr val="4F81BD"/>
                  </a:solidFill>
                  <a:prstDash val="dashDot"/>
                </a:ln>
              </c:spPr>
              <c:showVal val="1"/>
              <c:showCatName val="1"/>
            </c:dLbl>
            <c:dLbl>
              <c:idx val="2"/>
              <c:layout>
                <c:manualLayout>
                  <c:x val="9.6410183689217832E-2"/>
                  <c:y val="-0.14287599764237699"/>
                </c:manualLayout>
              </c:layout>
              <c:tx>
                <c:rich>
                  <a:bodyPr/>
                  <a:lstStyle/>
                  <a:p>
                    <a:pPr>
                      <a:defRPr sz="900" i="1"/>
                    </a:pPr>
                    <a:r>
                      <a:rPr lang="ru-RU" sz="900"/>
                      <a:t>Грошові стягнення за шкоду, заподіяну порушенням законодавства про охорону навколишнього природного середовища внвслідок господарської та іншої діяльності; 13,2 тис.грн</a:t>
                    </a:r>
                  </a:p>
                </c:rich>
              </c:tx>
              <c:spPr>
                <a:ln>
                  <a:solidFill>
                    <a:srgbClr val="4F81BD"/>
                  </a:solidFill>
                  <a:prstDash val="dashDot"/>
                </a:ln>
              </c:spPr>
              <c:showVal val="1"/>
              <c:showCatName val="1"/>
            </c:dLbl>
            <c:dLbl>
              <c:idx val="3"/>
              <c:layout>
                <c:manualLayout>
                  <c:x val="0.16222308941052244"/>
                  <c:y val="2.4420562864413336E-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Надходження кошт</a:t>
                    </a:r>
                    <a:r>
                      <a:rPr lang="en-US"/>
                      <a:t>i</a:t>
                    </a:r>
                    <a:r>
                      <a:rPr lang="ru-RU"/>
                      <a:t>в пайової участ</a:t>
                    </a:r>
                    <a:r>
                      <a:rPr lang="en-US"/>
                      <a:t>i </a:t>
                    </a:r>
                    <a:r>
                      <a:rPr lang="ru-RU"/>
                      <a:t>у розвитку </a:t>
                    </a:r>
                    <a:r>
                      <a:rPr lang="en-US"/>
                      <a:t>i</a:t>
                    </a:r>
                    <a:r>
                      <a:rPr lang="ru-RU"/>
                      <a:t>нфраструктури населеного пункту; 315,1 тис.грн</a:t>
                    </a:r>
                  </a:p>
                </c:rich>
              </c:tx>
              <c:showVal val="1"/>
              <c:showCatName val="1"/>
            </c:dLbl>
            <c:dLbl>
              <c:idx val="4"/>
              <c:layout>
                <c:manualLayout>
                  <c:x val="-5.3454221003295867E-2"/>
                  <c:y val="3.8232150916800434E-2"/>
                </c:manualLayout>
              </c:layout>
              <c:tx>
                <c:rich>
                  <a:bodyPr/>
                  <a:lstStyle/>
                  <a:p>
                    <a:pPr>
                      <a:defRPr sz="900" i="1"/>
                    </a:pPr>
                    <a:r>
                      <a:rPr lang="ru-RU" sz="900"/>
                      <a: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житла; 1,1 тис.грн</a:t>
                    </a:r>
                  </a:p>
                </c:rich>
              </c:tx>
              <c:spPr>
                <a:ln>
                  <a:solidFill>
                    <a:srgbClr val="4F81BD"/>
                  </a:solidFill>
                  <a:prstDash val="dashDot"/>
                </a:ln>
              </c:spPr>
              <c:showVal val="1"/>
              <c:showCatName val="1"/>
            </c:dLbl>
            <c:dLbl>
              <c:idx val="5"/>
              <c:layout>
                <c:manualLayout>
                  <c:x val="-0.28968696909894392"/>
                  <c:y val="9.1959460192429635E-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Кошти в</a:t>
                    </a:r>
                    <a:r>
                      <a:rPr lang="en-US"/>
                      <a:t>i</a:t>
                    </a:r>
                    <a:r>
                      <a:rPr lang="ru-RU"/>
                      <a:t>д продажу земл</a:t>
                    </a:r>
                    <a:r>
                      <a:rPr lang="en-US"/>
                      <a:t>i;</a:t>
                    </a:r>
                    <a:endParaRPr lang="uk-UA"/>
                  </a:p>
                  <a:p>
                    <a:r>
                      <a:rPr lang="en-US"/>
                      <a:t> 33,0</a:t>
                    </a:r>
                    <a:r>
                      <a:rPr lang="uk-UA"/>
                      <a:t> тис.грн</a:t>
                    </a:r>
                    <a:endParaRPr lang="en-US"/>
                  </a:p>
                </c:rich>
              </c:tx>
              <c:showVal val="1"/>
              <c:showCatName val="1"/>
            </c:dLbl>
            <c:spPr>
              <a:ln>
                <a:solidFill>
                  <a:srgbClr val="4F81BD"/>
                </a:solidFill>
                <a:prstDash val="dashDot"/>
              </a:ln>
            </c:spPr>
            <c:txPr>
              <a:bodyPr/>
              <a:lstStyle/>
              <a:p>
                <a:pPr>
                  <a:defRPr i="1"/>
                </a:pPr>
                <a:endParaRPr lang="ru-RU"/>
              </a:p>
            </c:txPr>
            <c:showVal val="1"/>
            <c:showCatName val="1"/>
            <c:showLeaderLines val="1"/>
            <c:leaderLines>
              <c:spPr>
                <a:ln>
                  <a:solidFill>
                    <a:srgbClr val="4F81BD"/>
                  </a:solidFill>
                </a:ln>
              </c:spPr>
            </c:leaderLines>
          </c:dLbls>
          <c:cat>
            <c:strRef>
              <c:f>'дані СФ'!$B$3:$B$8</c:f>
              <c:strCache>
                <c:ptCount val="6"/>
                <c:pt idx="0">
                  <c:v>Екологічний податок</c:v>
                </c:pt>
                <c:pt idx="1">
                  <c:v>Власні надходження бюджетних установ</c:v>
                </c:pt>
                <c:pt idx="2">
                  <c:v>Грошові стягнення за шкоду, заподіяну порушенням законодавства про охорону навколишнього природного середовища внвслідок господарської та іншої діяльності</c:v>
                </c:pt>
                <c:pt idx="3">
                  <c:v>Надходження коштiв пайової участi у розвитку iнфраструктури населеного пункту</c:v>
                </c:pt>
                <c:pt idx="4">
                  <c:v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</c:v>
                </c:pt>
                <c:pt idx="5">
                  <c:v>Кошти вiд продажу землi</c:v>
                </c:pt>
              </c:strCache>
            </c:strRef>
          </c:cat>
          <c:val>
            <c:numRef>
              <c:f>'дані СФ'!$C$3:$C$8</c:f>
              <c:numCache>
                <c:formatCode>#,##0.0</c:formatCode>
                <c:ptCount val="6"/>
                <c:pt idx="0">
                  <c:v>202.2</c:v>
                </c:pt>
                <c:pt idx="1">
                  <c:v>10480.9</c:v>
                </c:pt>
                <c:pt idx="2">
                  <c:v>13.2</c:v>
                </c:pt>
                <c:pt idx="3">
                  <c:v>315.10000000000002</c:v>
                </c:pt>
                <c:pt idx="4">
                  <c:v>1.1000000000000001</c:v>
                </c:pt>
                <c:pt idx="5">
                  <c:v>33</c:v>
                </c:pt>
              </c:numCache>
            </c:numRef>
          </c:val>
        </c:ser>
      </c:pie3DChart>
    </c:plotArea>
    <c:plotVisOnly val="1"/>
  </c:chart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800" i="1">
                <a:latin typeface="Times New Roman" pitchFamily="18" charset="0"/>
                <a:cs typeface="Times New Roman" pitchFamily="18" charset="0"/>
              </a:defRPr>
            </a:pPr>
            <a:r>
              <a:rPr lang="ru-RU" sz="1800" i="1">
                <a:latin typeface="Times New Roman" pitchFamily="18" charset="0"/>
                <a:cs typeface="Times New Roman" pitchFamily="18" charset="0"/>
              </a:rPr>
              <a:t>Структура доходної</a:t>
            </a:r>
            <a:r>
              <a:rPr lang="ru-RU" sz="1800" i="1" baseline="0">
                <a:latin typeface="Times New Roman" pitchFamily="18" charset="0"/>
                <a:cs typeface="Times New Roman" pitchFamily="18" charset="0"/>
              </a:rPr>
              <a:t> частина бюджету м.Вараш </a:t>
            </a:r>
          </a:p>
          <a:p>
            <a:pPr>
              <a:defRPr sz="1800" i="1">
                <a:latin typeface="Times New Roman" pitchFamily="18" charset="0"/>
                <a:cs typeface="Times New Roman" pitchFamily="18" charset="0"/>
              </a:defRPr>
            </a:pPr>
            <a:r>
              <a:rPr lang="ru-RU" sz="1800" i="1" baseline="0">
                <a:latin typeface="Times New Roman" pitchFamily="18" charset="0"/>
                <a:cs typeface="Times New Roman" pitchFamily="18" charset="0"/>
              </a:rPr>
              <a:t>станом на 01.10.2019 року</a:t>
            </a:r>
            <a:endParaRPr lang="ru-RU" sz="1800" i="1">
              <a:latin typeface="Times New Roman" pitchFamily="18" charset="0"/>
              <a:cs typeface="Times New Roman" pitchFamily="18" charset="0"/>
            </a:endParaRPr>
          </a:p>
        </c:rich>
      </c:tx>
      <c:layout/>
    </c:title>
    <c:view3D>
      <c:rotX val="20"/>
      <c:perspective val="20"/>
    </c:view3D>
    <c:plotArea>
      <c:layout>
        <c:manualLayout>
          <c:layoutTarget val="inner"/>
          <c:xMode val="edge"/>
          <c:yMode val="edge"/>
          <c:x val="0.1448946505661407"/>
          <c:y val="0.15800760312275164"/>
          <c:w val="0.59257241064021449"/>
          <c:h val="0.84175028121484829"/>
        </c:manualLayout>
      </c:layout>
      <c:pie3DChart>
        <c:varyColors val="1"/>
        <c:ser>
          <c:idx val="0"/>
          <c:order val="0"/>
          <c:explosion val="10"/>
          <c:dPt>
            <c:idx val="0"/>
            <c:spPr>
              <a:solidFill>
                <a:srgbClr val="00B0F0"/>
              </a:solidFill>
            </c:spPr>
          </c:dPt>
          <c:dPt>
            <c:idx val="1"/>
            <c:spPr>
              <a:solidFill>
                <a:srgbClr val="CCFFFF"/>
              </a:solidFill>
              <a:ln>
                <a:solidFill>
                  <a:srgbClr val="002060"/>
                </a:solidFill>
              </a:ln>
            </c:spPr>
          </c:dPt>
          <c:dPt>
            <c:idx val="2"/>
            <c:spPr>
              <a:solidFill>
                <a:schemeClr val="tx2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-0.21985356221669633"/>
                  <c:y val="-0.19463095080385018"/>
                </c:manualLayout>
              </c:layout>
              <c:tx>
                <c:rich>
                  <a:bodyPr/>
                  <a:lstStyle/>
                  <a:p>
                    <a:r>
                      <a:rPr lang="ru-RU" i="1"/>
                      <a:t>Власні доходи загального фонду
319 610,9 тис.грн
</a:t>
                    </a:r>
                  </a:p>
                </c:rich>
              </c:tx>
              <c:showVal val="1"/>
              <c:showCatName val="1"/>
              <c:showPercent val="1"/>
              <c:separator>
</c:separator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ru-RU" i="1"/>
                      <a:t>Офіційні трансферти
130 284,2 тис.грн</a:t>
                    </a:r>
                  </a:p>
                </c:rich>
              </c:tx>
              <c:showVal val="1"/>
              <c:showCatName val="1"/>
              <c:showPercent val="1"/>
              <c:separator>
</c:separator>
            </c:dLbl>
            <c:dLbl>
              <c:idx val="2"/>
              <c:layout>
                <c:manualLayout>
                  <c:x val="4.8150922372035082E-2"/>
                  <c:y val="-2.4924335488570704E-2"/>
                </c:manualLayout>
              </c:layout>
              <c:tx>
                <c:rich>
                  <a:bodyPr/>
                  <a:lstStyle/>
                  <a:p>
                    <a:r>
                      <a:rPr lang="ru-RU" i="1"/>
                      <a:t>Доходи спеціального фонду
11 607,5 тис.грн</a:t>
                    </a:r>
                  </a:p>
                </c:rich>
              </c:tx>
              <c:showVal val="1"/>
              <c:showCatName val="1"/>
              <c:showPercent val="1"/>
              <c:separator>
</c:separator>
            </c:dLbl>
            <c:txPr>
              <a:bodyPr/>
              <a:lstStyle/>
              <a:p>
                <a:pPr>
                  <a:defRPr sz="1200" i="1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  <c:showCatName val="1"/>
            <c:showPercent val="1"/>
            <c:separator>
</c:separator>
            <c:showLeaderLines val="1"/>
          </c:dLbls>
          <c:cat>
            <c:strRef>
              <c:f>' дані доходи'!$A$10:$A$12</c:f>
              <c:strCache>
                <c:ptCount val="3"/>
                <c:pt idx="0">
                  <c:v>Власні доходи загального фонду</c:v>
                </c:pt>
                <c:pt idx="1">
                  <c:v>Офіційні трансферти</c:v>
                </c:pt>
                <c:pt idx="2">
                  <c:v>Доходи спеціального фонду</c:v>
                </c:pt>
              </c:strCache>
            </c:strRef>
          </c:cat>
          <c:val>
            <c:numRef>
              <c:f>' дані доходи'!$B$10:$B$12</c:f>
              <c:numCache>
                <c:formatCode>#,##0.0</c:formatCode>
                <c:ptCount val="3"/>
                <c:pt idx="0">
                  <c:v>319610.90000000002</c:v>
                </c:pt>
                <c:pt idx="1">
                  <c:v>130284.2</c:v>
                </c:pt>
                <c:pt idx="2">
                  <c:v>11607.5</c:v>
                </c:pt>
              </c:numCache>
            </c:numRef>
          </c:val>
        </c:ser>
        <c:dLbls>
          <c:showVal val="1"/>
        </c:dLbls>
      </c:pie3DChart>
    </c:plotArea>
    <c:plotVisOnly val="1"/>
  </c:chart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800" i="1">
                <a:latin typeface="+mj-lt"/>
              </a:defRPr>
            </a:pPr>
            <a:r>
              <a:rPr lang="ru-RU" sz="1800" i="1">
                <a:latin typeface="+mj-lt"/>
              </a:rPr>
              <a:t>Доходи  бюджету м.Вараш за 9 місяців 2019 року</a:t>
            </a:r>
          </a:p>
        </c:rich>
      </c:tx>
      <c:layout>
        <c:manualLayout>
          <c:xMode val="edge"/>
          <c:yMode val="edge"/>
          <c:x val="0.20884584269142262"/>
          <c:y val="3.7451262258604158E-2"/>
        </c:manualLayout>
      </c:layout>
    </c:title>
    <c:view3D>
      <c:rotX val="50"/>
      <c:rotY val="10"/>
      <c:perspective val="30"/>
    </c:view3D>
    <c:plotArea>
      <c:layout>
        <c:manualLayout>
          <c:layoutTarget val="inner"/>
          <c:xMode val="edge"/>
          <c:yMode val="edge"/>
          <c:x val="0.17591770725628994"/>
          <c:y val="0.15475713942131752"/>
          <c:w val="0.76399632356424763"/>
          <c:h val="0.82990079456442301"/>
        </c:manualLayout>
      </c:layout>
      <c:pie3DChart>
        <c:varyColors val="1"/>
        <c:ser>
          <c:idx val="0"/>
          <c:order val="0"/>
          <c:explosion val="9"/>
          <c:dPt>
            <c:idx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1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2"/>
            <c:explosion val="18"/>
            <c:spPr>
              <a:solidFill>
                <a:srgbClr val="C00000"/>
              </a:solidFill>
            </c:spPr>
          </c:dPt>
          <c:dPt>
            <c:idx val="3"/>
            <c:spPr>
              <a:solidFill>
                <a:schemeClr val="accent5">
                  <a:lumMod val="20000"/>
                  <a:lumOff val="80000"/>
                </a:schemeClr>
              </a:solidFill>
            </c:spPr>
          </c:dPt>
          <c:dLbls>
            <c:dLbl>
              <c:idx val="0"/>
              <c:layout>
                <c:manualLayout>
                  <c:x val="-0.16071532574673669"/>
                  <c:y val="-0.28399605020132684"/>
                </c:manualLayout>
              </c:layout>
              <c:tx>
                <c:rich>
                  <a:bodyPr/>
                  <a:lstStyle/>
                  <a:p>
                    <a:pPr>
                      <a:defRPr sz="1200" i="1">
                        <a:latin typeface="+mj-lt"/>
                      </a:defRPr>
                    </a:pPr>
                    <a:r>
                      <a:rPr lang="ru-RU" sz="1200" i="1">
                        <a:latin typeface="+mj-lt"/>
                      </a:rPr>
                      <a:t>Податкові надходження;                   316 806,8 тис.грн</a:t>
                    </a:r>
                  </a:p>
                </c:rich>
              </c:tx>
              <c:spPr>
                <a:ln>
                  <a:solidFill>
                    <a:srgbClr val="8064A2">
                      <a:lumMod val="75000"/>
                    </a:srgbClr>
                  </a:solidFill>
                  <a:prstDash val="dash"/>
                </a:ln>
              </c:spPr>
              <c:dLblPos val="bestFit"/>
              <c:showVal val="1"/>
              <c:showCatName val="1"/>
            </c:dLbl>
            <c:dLbl>
              <c:idx val="1"/>
              <c:layout>
                <c:manualLayout>
                  <c:x val="-2.1847674584992122E-2"/>
                  <c:y val="8.8018857039355414E-2"/>
                </c:manualLayout>
              </c:layout>
              <c:tx>
                <c:rich>
                  <a:bodyPr/>
                  <a:lstStyle/>
                  <a:p>
                    <a:r>
                      <a:rPr lang="ru-RU" sz="1100"/>
                      <a:t>Неподаткові надходження;</a:t>
                    </a:r>
                  </a:p>
                  <a:p>
                    <a:r>
                      <a:rPr lang="ru-RU" sz="1100"/>
                      <a:t> 14 378 тис.грн</a:t>
                    </a:r>
                  </a:p>
                </c:rich>
              </c:tx>
              <c:dLblPos val="bestFit"/>
              <c:showVal val="1"/>
              <c:showCatName val="1"/>
            </c:dLbl>
            <c:dLbl>
              <c:idx val="2"/>
              <c:layout>
                <c:manualLayout>
                  <c:x val="-2.5879063273591019E-2"/>
                  <c:y val="-0.11111942057436983"/>
                </c:manualLayout>
              </c:layout>
              <c:tx>
                <c:rich>
                  <a:bodyPr/>
                  <a:lstStyle/>
                  <a:p>
                    <a:r>
                      <a:rPr lang="ru-RU" sz="1100"/>
                      <a:t>Доходи від операцій з капіталом;</a:t>
                    </a:r>
                  </a:p>
                  <a:p>
                    <a:r>
                      <a:rPr lang="ru-RU" sz="1100"/>
                      <a:t> 33,6 тис.грн</a:t>
                    </a:r>
                  </a:p>
                </c:rich>
              </c:tx>
              <c:dLblPos val="bestFit"/>
              <c:showVal val="1"/>
              <c:showCatName val="1"/>
            </c:dLbl>
            <c:dLbl>
              <c:idx val="3"/>
              <c:layout>
                <c:manualLayout>
                  <c:x val="0.13912125605237974"/>
                  <c:y val="0.14543138248069906"/>
                </c:manualLayout>
              </c:layout>
              <c:tx>
                <c:rich>
                  <a:bodyPr/>
                  <a:lstStyle/>
                  <a:p>
                    <a:r>
                      <a:rPr lang="ru-RU" sz="1100" i="1">
                        <a:latin typeface="+mj-lt"/>
                      </a:rPr>
                      <a:t>Офіційні трансферти; </a:t>
                    </a:r>
                  </a:p>
                  <a:p>
                    <a:r>
                      <a:rPr lang="ru-RU" sz="1100" i="1">
                        <a:latin typeface="+mj-lt"/>
                      </a:rPr>
                      <a:t>130 284,2 тис.грн</a:t>
                    </a:r>
                  </a:p>
                </c:rich>
              </c:tx>
              <c:dLblPos val="bestFit"/>
              <c:showVal val="1"/>
              <c:showCatName val="1"/>
            </c:dLbl>
            <c:spPr>
              <a:ln>
                <a:solidFill>
                  <a:srgbClr val="8064A2">
                    <a:lumMod val="75000"/>
                  </a:srgbClr>
                </a:solidFill>
                <a:prstDash val="dash"/>
              </a:ln>
            </c:spPr>
            <c:txPr>
              <a:bodyPr/>
              <a:lstStyle/>
              <a:p>
                <a:pPr>
                  <a:defRPr sz="1100" i="1">
                    <a:latin typeface="+mj-lt"/>
                  </a:defRPr>
                </a:pPr>
                <a:endParaRPr lang="ru-RU"/>
              </a:p>
            </c:txPr>
            <c:dLblPos val="ctr"/>
            <c:showVal val="1"/>
            <c:showCatName val="1"/>
            <c:showLeaderLines val="1"/>
            <c:leaderLines>
              <c:spPr>
                <a:ln>
                  <a:solidFill>
                    <a:schemeClr val="accent4">
                      <a:lumMod val="75000"/>
                    </a:schemeClr>
                  </a:solidFill>
                </a:ln>
              </c:spPr>
            </c:leaderLines>
          </c:dLbls>
          <c:cat>
            <c:strRef>
              <c:f>' дані доходи'!$A$3:$A$6</c:f>
              <c:strCache>
                <c:ptCount val="4"/>
                <c:pt idx="0">
                  <c:v>Податкові надходження</c:v>
                </c:pt>
                <c:pt idx="1">
                  <c:v>Неподаткові надходження</c:v>
                </c:pt>
                <c:pt idx="2">
                  <c:v>Доходи від операцій з капіталом</c:v>
                </c:pt>
                <c:pt idx="3">
                  <c:v>Офіційні трансферти</c:v>
                </c:pt>
              </c:strCache>
            </c:strRef>
          </c:cat>
          <c:val>
            <c:numRef>
              <c:f>' дані доходи'!$B$3:$B$6</c:f>
              <c:numCache>
                <c:formatCode>#,##0.00</c:formatCode>
                <c:ptCount val="4"/>
                <c:pt idx="0" formatCode="#,##0.0">
                  <c:v>316806.8</c:v>
                </c:pt>
                <c:pt idx="1">
                  <c:v>14378</c:v>
                </c:pt>
                <c:pt idx="2" formatCode="#,##0.0">
                  <c:v>33.6</c:v>
                </c:pt>
                <c:pt idx="3">
                  <c:v>130284.2</c:v>
                </c:pt>
              </c:numCache>
            </c:numRef>
          </c:val>
        </c:ser>
        <c:dLbls>
          <c:showVal val="1"/>
        </c:dLbls>
      </c:pie3DChart>
    </c:plotArea>
    <c:plotVisOnly val="1"/>
  </c:chart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5"/>
  <c:chart>
    <c:title>
      <c:tx>
        <c:rich>
          <a:bodyPr/>
          <a:lstStyle/>
          <a:p>
            <a:pPr>
              <a:defRPr sz="1800" i="1"/>
            </a:pPr>
            <a:r>
              <a:rPr lang="ru-RU" sz="1800" i="1"/>
              <a:t>Виконання доходної частини бюджету м.Вараш  </a:t>
            </a:r>
          </a:p>
          <a:p>
            <a:pPr>
              <a:defRPr sz="1800" i="1"/>
            </a:pPr>
            <a:r>
              <a:rPr lang="ru-RU" sz="1800" i="1"/>
              <a:t>станом на 01.10.2019 року</a:t>
            </a:r>
          </a:p>
        </c:rich>
      </c:tx>
      <c:layout>
        <c:manualLayout>
          <c:xMode val="edge"/>
          <c:yMode val="edge"/>
          <c:x val="0.24979425219455317"/>
          <c:y val="3.5387350774701606E-2"/>
        </c:manualLayout>
      </c:layout>
    </c:title>
    <c:view3D>
      <c:rAngAx val="1"/>
    </c:view3D>
    <c:floor>
      <c:spPr>
        <a:solidFill>
          <a:prstClr val="white">
            <a:lumMod val="95000"/>
          </a:prstClr>
        </a:solidFill>
      </c:spPr>
    </c:floor>
    <c:sideWall>
      <c:spPr>
        <a:noFill/>
      </c:spPr>
    </c:sideWall>
    <c:backWall>
      <c:spPr>
        <a:noFill/>
      </c:spPr>
    </c:backWall>
    <c:plotArea>
      <c:layout>
        <c:manualLayout>
          <c:layoutTarget val="inner"/>
          <c:xMode val="edge"/>
          <c:yMode val="edge"/>
          <c:x val="7.8743242027340413E-2"/>
          <c:y val="0.18320285675865469"/>
          <c:w val="0.84947439591684049"/>
          <c:h val="0.63560634889093126"/>
        </c:manualLayout>
      </c:layout>
      <c:bar3DChart>
        <c:barDir val="col"/>
        <c:grouping val="clustered"/>
        <c:ser>
          <c:idx val="0"/>
          <c:order val="0"/>
          <c:tx>
            <c:strRef>
              <c:f>'[1]на 01.10.2019'!$A$4</c:f>
              <c:strCache>
                <c:ptCount val="1"/>
                <c:pt idx="0">
                  <c:v>план на 01.10.2019 року</c:v>
                </c:pt>
              </c:strCache>
            </c:strRef>
          </c:tx>
          <c:spPr>
            <a:solidFill>
              <a:srgbClr val="CCFF66"/>
            </a:solidFill>
          </c:spPr>
          <c:dPt>
            <c:idx val="0"/>
            <c:spPr>
              <a:solidFill>
                <a:srgbClr val="CCFF66"/>
              </a:solidFill>
              <a:ln>
                <a:solidFill>
                  <a:srgbClr val="4F81BD"/>
                </a:solidFill>
              </a:ln>
            </c:spPr>
          </c:dPt>
          <c:dLbls>
            <c:dLbl>
              <c:idx val="0"/>
              <c:layout>
                <c:manualLayout>
                  <c:x val="2.3021582733813192E-3"/>
                  <c:y val="-1.9259257012626742E-2"/>
                </c:manualLayout>
              </c:layout>
              <c:showVal val="1"/>
            </c:dLbl>
            <c:dLbl>
              <c:idx val="1"/>
              <c:layout>
                <c:manualLayout>
                  <c:x val="6.9064748201439034E-3"/>
                  <c:y val="-2.2222219629954118E-2"/>
                </c:manualLayout>
              </c:layout>
              <c:showVal val="1"/>
            </c:dLbl>
            <c:dLbl>
              <c:idx val="2"/>
              <c:layout>
                <c:manualLayout>
                  <c:x val="2.53237410071942E-2"/>
                  <c:y val="-2.2222219629954118E-2"/>
                </c:manualLayout>
              </c:layout>
              <c:showVal val="1"/>
            </c:dLbl>
            <c:numFmt formatCode="#,##0.0" sourceLinked="0"/>
            <c:txPr>
              <a:bodyPr rot="-2700000" vert="horz"/>
              <a:lstStyle/>
              <a:p>
                <a:pPr>
                  <a:defRPr sz="1200" b="0" i="1"/>
                </a:pPr>
                <a:endParaRPr lang="ru-RU"/>
              </a:p>
            </c:txPr>
            <c:showVal val="1"/>
          </c:dLbls>
          <c:cat>
            <c:strRef>
              <c:f>'[1]на 01.10.2019'!$B$2:$D$3</c:f>
              <c:strCache>
                <c:ptCount val="3"/>
                <c:pt idx="0">
                  <c:v>Всього бюджет </c:v>
                </c:pt>
                <c:pt idx="1">
                  <c:v>Загальний фонд</c:v>
                </c:pt>
                <c:pt idx="2">
                  <c:v>Спеціальний фонд</c:v>
                </c:pt>
              </c:strCache>
            </c:strRef>
          </c:cat>
          <c:val>
            <c:numRef>
              <c:f>'[1]на 01.10.2019'!$B$4:$D$4</c:f>
              <c:numCache>
                <c:formatCode>#,##0.00</c:formatCode>
                <c:ptCount val="3"/>
                <c:pt idx="0">
                  <c:v>442736.7</c:v>
                </c:pt>
                <c:pt idx="1">
                  <c:v>431981.2</c:v>
                </c:pt>
                <c:pt idx="2">
                  <c:v>10755.5</c:v>
                </c:pt>
              </c:numCache>
            </c:numRef>
          </c:val>
        </c:ser>
        <c:ser>
          <c:idx val="1"/>
          <c:order val="1"/>
          <c:tx>
            <c:strRef>
              <c:f>'[1]на 01.10.2019'!$A$5</c:f>
              <c:strCache>
                <c:ptCount val="1"/>
                <c:pt idx="0">
                  <c:v>фактичні надходження на 01.10.2019 року</c:v>
                </c:pt>
              </c:strCache>
            </c:strRef>
          </c:tx>
          <c:spPr>
            <a:solidFill>
              <a:srgbClr val="7030A0"/>
            </a:solidFill>
          </c:spPr>
          <c:dLbls>
            <c:dLbl>
              <c:idx val="0"/>
              <c:layout>
                <c:manualLayout>
                  <c:x val="2.9928057553956833E-2"/>
                  <c:y val="-1.9259257012626759E-2"/>
                </c:manualLayout>
              </c:layout>
              <c:showVal val="1"/>
            </c:dLbl>
            <c:dLbl>
              <c:idx val="1"/>
              <c:layout>
                <c:manualLayout>
                  <c:x val="3.4532374100719451E-2"/>
                  <c:y val="-1.7777775703963231E-2"/>
                </c:manualLayout>
              </c:layout>
              <c:showVal val="1"/>
            </c:dLbl>
            <c:dLbl>
              <c:idx val="2"/>
              <c:layout>
                <c:manualLayout>
                  <c:x val="3.5683453237410075E-2"/>
                  <c:y val="-1.6296294395299466E-2"/>
                </c:manualLayout>
              </c:layout>
              <c:showVal val="1"/>
            </c:dLbl>
            <c:numFmt formatCode="#,##0.0" sourceLinked="0"/>
            <c:txPr>
              <a:bodyPr rot="-2700000"/>
              <a:lstStyle/>
              <a:p>
                <a:pPr>
                  <a:defRPr sz="1200" b="0" i="1"/>
                </a:pPr>
                <a:endParaRPr lang="ru-RU"/>
              </a:p>
            </c:txPr>
            <c:showVal val="1"/>
          </c:dLbls>
          <c:cat>
            <c:strRef>
              <c:f>'[1]на 01.10.2019'!$B$2:$D$3</c:f>
              <c:strCache>
                <c:ptCount val="3"/>
                <c:pt idx="0">
                  <c:v>Всього бюджет </c:v>
                </c:pt>
                <c:pt idx="1">
                  <c:v>Загальний фонд</c:v>
                </c:pt>
                <c:pt idx="2">
                  <c:v>Спеціальний фонд</c:v>
                </c:pt>
              </c:strCache>
            </c:strRef>
          </c:cat>
          <c:val>
            <c:numRef>
              <c:f>'[1]на 01.10.2019'!$B$5:$D$5</c:f>
              <c:numCache>
                <c:formatCode>#,##0.00</c:formatCode>
                <c:ptCount val="3"/>
                <c:pt idx="0">
                  <c:v>461502.6</c:v>
                </c:pt>
                <c:pt idx="1">
                  <c:v>449895.1</c:v>
                </c:pt>
                <c:pt idx="2">
                  <c:v>11607.5</c:v>
                </c:pt>
              </c:numCache>
            </c:numRef>
          </c:val>
        </c:ser>
        <c:dLbls>
          <c:showVal val="1"/>
        </c:dLbls>
        <c:shape val="cylinder"/>
        <c:axId val="102251904"/>
        <c:axId val="105755776"/>
        <c:axId val="0"/>
      </c:bar3DChart>
      <c:catAx>
        <c:axId val="102251904"/>
        <c:scaling>
          <c:orientation val="minMax"/>
        </c:scaling>
        <c:axPos val="b"/>
        <c:tickLblPos val="nextTo"/>
        <c:txPr>
          <a:bodyPr/>
          <a:lstStyle/>
          <a:p>
            <a:pPr>
              <a:defRPr sz="1600" b="1" i="1"/>
            </a:pPr>
            <a:endParaRPr lang="ru-RU"/>
          </a:p>
        </c:txPr>
        <c:crossAx val="105755776"/>
        <c:crosses val="autoZero"/>
        <c:auto val="1"/>
        <c:lblAlgn val="ctr"/>
        <c:lblOffset val="100"/>
      </c:catAx>
      <c:valAx>
        <c:axId val="105755776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ru-RU" sz="1200"/>
                  <a:t>тис.грн</a:t>
                </a:r>
              </a:p>
            </c:rich>
          </c:tx>
          <c:layout>
            <c:manualLayout>
              <c:xMode val="edge"/>
              <c:yMode val="edge"/>
              <c:x val="0.82344068811456483"/>
              <c:y val="0.2083259892198018"/>
            </c:manualLayout>
          </c:layout>
        </c:title>
        <c:numFmt formatCode="#,##0.00" sourceLinked="1"/>
        <c:tickLblPos val="none"/>
        <c:crossAx val="1022519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3278221075776794"/>
          <c:y val="0.8897368853561235"/>
          <c:w val="0.71716925168526591"/>
          <c:h val="6.7953941241215995E-2"/>
        </c:manualLayout>
      </c:layout>
      <c:txPr>
        <a:bodyPr/>
        <a:lstStyle/>
        <a:p>
          <a:pPr>
            <a:defRPr sz="1400" b="1" i="1"/>
          </a:pPr>
          <a:endParaRPr lang="ru-RU"/>
        </a:p>
      </c:txPr>
    </c:legend>
    <c:plotVisOnly val="1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00B050"/>
  </sheetPr>
  <sheetViews>
    <sheetView zoomScale="80" workbookViewId="0" zoomToFit="1"/>
  </sheetViews>
  <pageMargins left="0.7" right="0.7" top="0.75" bottom="0.75" header="0.3" footer="0.3"/>
  <pageSetup paperSize="9" orientation="landscape" verticalDpi="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00B050"/>
  </sheetPr>
  <sheetViews>
    <sheetView tabSelected="1" zoomScale="80" workbookViewId="0" zoomToFit="1"/>
  </sheetViews>
  <pageMargins left="0.7" right="0.7" top="0.75" bottom="0.75" header="0.3" footer="0.3"/>
  <pageSetup paperSize="9" orientation="landscape" verticalDpi="0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rgb="FF00B050"/>
  </sheetPr>
  <sheetViews>
    <sheetView zoomScale="80" workbookViewId="0" zoomToFit="1"/>
  </sheetViews>
  <pageMargins left="0.7" right="0.7" top="0.75" bottom="0.75" header="0.3" footer="0.3"/>
  <pageSetup paperSize="9" orientation="landscape" verticalDpi="0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rgb="FF00B050"/>
  </sheetPr>
  <sheetViews>
    <sheetView zoomScale="80" workbookViewId="0" zoomToFit="1"/>
  </sheetViews>
  <pageMargins left="0.7" right="0.7" top="0.75" bottom="0.75" header="0.3" footer="0.3"/>
  <pageSetup paperSize="9" orientation="landscape" verticalDpi="0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rgb="FF00B050"/>
  </sheetPr>
  <sheetViews>
    <sheetView zoomScale="80" workbookViewId="0" zoomToFit="1"/>
  </sheetViews>
  <pageMargins left="0.7" right="0.7" top="0.75" bottom="0.75" header="0.3" footer="0.3"/>
  <pageSetup paperSize="9" orientation="landscape" verticalDpi="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5719" y="23812"/>
    <xdr:ext cx="9322594" cy="6084094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0.21197</cdr:x>
      <cdr:y>0.37538</cdr:y>
    </cdr:from>
    <cdr:to>
      <cdr:x>0.29453</cdr:x>
      <cdr:y>0.46175</cdr:y>
    </cdr:to>
    <cdr:sp macro="" textlink="">
      <cdr:nvSpPr>
        <cdr:cNvPr id="2" name="Стрелка вправо 1"/>
        <cdr:cNvSpPr/>
      </cdr:nvSpPr>
      <cdr:spPr>
        <a:xfrm xmlns:a="http://schemas.openxmlformats.org/drawingml/2006/main" rot="19055433">
          <a:off x="1976121" y="2283820"/>
          <a:ext cx="769652" cy="525537"/>
        </a:xfrm>
        <a:prstGeom xmlns:a="http://schemas.openxmlformats.org/drawingml/2006/main" prst="rightArrow">
          <a:avLst/>
        </a:prstGeom>
        <a:gradFill xmlns:a="http://schemas.openxmlformats.org/drawingml/2006/main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wrap="none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ru-RU" sz="1100" b="0">
              <a:solidFill>
                <a:sysClr val="windowText" lastClr="000000"/>
              </a:solidFill>
            </a:rPr>
            <a:t>104,2 %</a:t>
          </a:r>
        </a:p>
      </cdr:txBody>
    </cdr:sp>
  </cdr:relSizeAnchor>
  <cdr:relSizeAnchor xmlns:cdr="http://schemas.openxmlformats.org/drawingml/2006/chartDrawing">
    <cdr:from>
      <cdr:x>0.47126</cdr:x>
      <cdr:y>0.40036</cdr:y>
    </cdr:from>
    <cdr:to>
      <cdr:x>0.55562</cdr:x>
      <cdr:y>0.49185</cdr:y>
    </cdr:to>
    <cdr:sp macro="" textlink="">
      <cdr:nvSpPr>
        <cdr:cNvPr id="3" name="Стрелка вправо 2"/>
        <cdr:cNvSpPr/>
      </cdr:nvSpPr>
      <cdr:spPr>
        <a:xfrm xmlns:a="http://schemas.openxmlformats.org/drawingml/2006/main" rot="19094183">
          <a:off x="4393371" y="2435831"/>
          <a:ext cx="786415" cy="556616"/>
        </a:xfrm>
        <a:prstGeom xmlns:a="http://schemas.openxmlformats.org/drawingml/2006/main" prst="rightArrow">
          <a:avLst/>
        </a:prstGeom>
        <a:gradFill xmlns:a="http://schemas.openxmlformats.org/drawingml/2006/main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wrap="none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ru-RU" sz="1200" b="0">
              <a:solidFill>
                <a:sysClr val="windowText" lastClr="000000"/>
              </a:solidFill>
            </a:rPr>
            <a:t>104,1%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0.67433</cdr:x>
      <cdr:y>0.05871</cdr:y>
    </cdr:from>
    <cdr:to>
      <cdr:x>0.96679</cdr:x>
      <cdr:y>0.10176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286501" y="357187"/>
          <a:ext cx="2726531" cy="2619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300" b="1" i="1">
              <a:latin typeface="Times New Roman" pitchFamily="18" charset="0"/>
              <a:cs typeface="Times New Roman" pitchFamily="18" charset="0"/>
            </a:rPr>
            <a:t>всього надійшло</a:t>
          </a:r>
          <a:r>
            <a:rPr lang="ru-RU" sz="1300" b="1" i="1" baseline="0">
              <a:latin typeface="Times New Roman" pitchFamily="18" charset="0"/>
              <a:cs typeface="Times New Roman" pitchFamily="18" charset="0"/>
            </a:rPr>
            <a:t>  319 610,9 тис.грн</a:t>
          </a:r>
          <a:endParaRPr lang="ru-RU" sz="1300" b="1" i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-35719" y="23812"/>
    <xdr:ext cx="9322594" cy="6084094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0.64879</cdr:x>
      <cdr:y>0.15264</cdr:y>
    </cdr:from>
    <cdr:to>
      <cdr:x>0.99489</cdr:x>
      <cdr:y>0.20157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048375" y="928689"/>
          <a:ext cx="3226593" cy="2976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300" b="1" i="1">
              <a:latin typeface="+mj-lt"/>
              <a:cs typeface="Times New Roman" pitchFamily="18" charset="0"/>
            </a:rPr>
            <a:t>Всього  надійшло</a:t>
          </a:r>
          <a:r>
            <a:rPr lang="ru-RU" sz="1300" b="1" i="1" baseline="0">
              <a:latin typeface="+mj-lt"/>
              <a:cs typeface="Times New Roman" pitchFamily="18" charset="0"/>
            </a:rPr>
            <a:t>  11607,5  тис.грн</a:t>
          </a:r>
          <a:endParaRPr lang="ru-RU" sz="1300" b="1" i="1">
            <a:latin typeface="+mj-lt"/>
            <a:cs typeface="Times New Roman" pitchFamily="18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11906" y="309562"/>
    <xdr:ext cx="9322594" cy="5203031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0.61941</cdr:x>
      <cdr:y>0.18078</cdr:y>
    </cdr:from>
    <cdr:to>
      <cdr:x>0.95913</cdr:x>
      <cdr:y>0.26087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74533" y="940594"/>
          <a:ext cx="3167048" cy="416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400" b="1" i="1">
              <a:latin typeface="Times New Roman" pitchFamily="18" charset="0"/>
              <a:cs typeface="Times New Roman" pitchFamily="18" charset="0"/>
            </a:rPr>
            <a:t>Доходи</a:t>
          </a:r>
          <a:r>
            <a:rPr lang="ru-RU" sz="1400" b="1" i="1" baseline="0">
              <a:latin typeface="Times New Roman" pitchFamily="18" charset="0"/>
              <a:cs typeface="Times New Roman" pitchFamily="18" charset="0"/>
            </a:rPr>
            <a:t> всього 461 502,6  тис.грн</a:t>
          </a:r>
          <a:endParaRPr lang="ru-RU" sz="1400" b="1" i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22594" cy="6084094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0.62879</cdr:x>
      <cdr:y>0.10359</cdr:y>
    </cdr:from>
    <cdr:to>
      <cdr:x>0.97348</cdr:x>
      <cdr:y>0.15936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743449" y="495301"/>
          <a:ext cx="260032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400" b="1" i="1">
              <a:latin typeface="+mj-lt"/>
              <a:cs typeface="Times New Roman" pitchFamily="18" charset="0"/>
            </a:rPr>
            <a:t>всього надійшло 461 502,6 тис.грн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22594" cy="6084094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6;&#1110;&#1072;&#1075;&#1088;&#1072;&#1084;&#1080;%20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5-2018"/>
      <sheetName val="на 01.10.2019"/>
      <sheetName val="доходи 2015-2018 "/>
      <sheetName val="Лист1"/>
    </sheetNames>
    <sheetDataSet>
      <sheetData sheetId="0"/>
      <sheetData sheetId="1">
        <row r="2">
          <cell r="B2" t="str">
            <v xml:space="preserve">Всього бюджет </v>
          </cell>
          <cell r="C2" t="str">
            <v>Загальний фонд</v>
          </cell>
          <cell r="D2" t="str">
            <v>Спеціальний фонд</v>
          </cell>
        </row>
        <row r="4">
          <cell r="A4" t="str">
            <v>план на 01.10.2019 року</v>
          </cell>
          <cell r="B4">
            <v>442736.7</v>
          </cell>
          <cell r="C4">
            <v>431981.2</v>
          </cell>
          <cell r="D4">
            <v>10755.5</v>
          </cell>
        </row>
        <row r="5">
          <cell r="A5" t="str">
            <v>фактичні надходження на 01.10.2019 року</v>
          </cell>
          <cell r="B5">
            <v>461502.6</v>
          </cell>
          <cell r="C5">
            <v>449895.1</v>
          </cell>
          <cell r="D5">
            <v>11607.5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3"/>
  <sheetViews>
    <sheetView topLeftCell="E7" zoomScale="82" zoomScaleNormal="82" workbookViewId="0">
      <selection activeCell="U27" sqref="U27"/>
    </sheetView>
  </sheetViews>
  <sheetFormatPr defaultRowHeight="12.75"/>
  <cols>
    <col min="1" max="1" width="4.7109375" style="3" customWidth="1"/>
    <col min="2" max="2" width="13.5703125" style="4" customWidth="1"/>
    <col min="3" max="3" width="71.140625" style="3" customWidth="1"/>
    <col min="4" max="4" width="16.28515625" style="1" hidden="1" customWidth="1"/>
    <col min="5" max="5" width="18.85546875" style="1" customWidth="1"/>
    <col min="6" max="16384" width="9.140625" style="1"/>
  </cols>
  <sheetData>
    <row r="1" spans="1:5" ht="36" customHeight="1">
      <c r="A1" s="121" t="s">
        <v>26</v>
      </c>
      <c r="B1" s="122"/>
      <c r="C1" s="122"/>
    </row>
    <row r="2" spans="1:5" ht="18.75" customHeight="1" thickBot="1">
      <c r="A2" s="5"/>
      <c r="B2" s="123" t="s">
        <v>20</v>
      </c>
      <c r="C2" s="124"/>
      <c r="D2" s="69" t="s">
        <v>15</v>
      </c>
    </row>
    <row r="3" spans="1:5" ht="59.25" customHeight="1">
      <c r="A3" s="125" t="s">
        <v>0</v>
      </c>
      <c r="B3" s="127" t="s">
        <v>1</v>
      </c>
      <c r="C3" s="129" t="s">
        <v>7</v>
      </c>
      <c r="D3" s="108" t="s">
        <v>22</v>
      </c>
      <c r="E3" s="110" t="s">
        <v>38</v>
      </c>
    </row>
    <row r="4" spans="1:5" ht="18.75" customHeight="1">
      <c r="A4" s="126"/>
      <c r="B4" s="128"/>
      <c r="C4" s="130"/>
      <c r="D4" s="109"/>
      <c r="E4" s="111"/>
    </row>
    <row r="5" spans="1:5" ht="14.25" customHeight="1">
      <c r="A5" s="45">
        <v>1</v>
      </c>
      <c r="B5" s="34">
        <v>2</v>
      </c>
      <c r="C5" s="35">
        <v>3</v>
      </c>
      <c r="D5" s="36">
        <v>6</v>
      </c>
      <c r="E5" s="75">
        <v>7</v>
      </c>
    </row>
    <row r="6" spans="1:5" ht="18" customHeight="1" thickBot="1">
      <c r="A6" s="112" t="s">
        <v>23</v>
      </c>
      <c r="B6" s="113"/>
      <c r="C6" s="113"/>
      <c r="D6" s="114"/>
      <c r="E6" s="115"/>
    </row>
    <row r="7" spans="1:5" ht="25.5" customHeight="1">
      <c r="A7" s="19">
        <v>21</v>
      </c>
      <c r="B7" s="7"/>
      <c r="C7" s="29" t="s">
        <v>24</v>
      </c>
      <c r="D7" s="49">
        <v>102.7</v>
      </c>
      <c r="E7" s="33">
        <v>1876.3</v>
      </c>
    </row>
    <row r="8" spans="1:5" ht="39.75" customHeight="1">
      <c r="A8" s="18">
        <v>2</v>
      </c>
      <c r="B8" s="6"/>
      <c r="C8" s="21" t="s">
        <v>29</v>
      </c>
      <c r="D8" s="49">
        <v>25.8</v>
      </c>
      <c r="E8" s="33">
        <v>10.8</v>
      </c>
    </row>
    <row r="9" spans="1:5" ht="25.5" customHeight="1">
      <c r="A9" s="19">
        <v>8</v>
      </c>
      <c r="B9" s="7"/>
      <c r="C9" s="60" t="s">
        <v>36</v>
      </c>
      <c r="D9" s="49">
        <v>3242.3</v>
      </c>
      <c r="E9" s="56">
        <v>4243.6000000000004</v>
      </c>
    </row>
    <row r="10" spans="1:5" ht="34.5" customHeight="1">
      <c r="A10" s="19"/>
      <c r="B10" s="7"/>
      <c r="C10" s="60" t="s">
        <v>37</v>
      </c>
      <c r="D10" s="49"/>
      <c r="E10" s="56">
        <v>3834</v>
      </c>
    </row>
    <row r="11" spans="1:5" ht="49.5" customHeight="1">
      <c r="A11" s="19">
        <v>9</v>
      </c>
      <c r="B11" s="7"/>
      <c r="C11" s="61" t="s">
        <v>33</v>
      </c>
      <c r="D11" s="50">
        <v>200.5</v>
      </c>
      <c r="E11" s="33">
        <v>101.9</v>
      </c>
    </row>
    <row r="12" spans="1:5" s="2" customFormat="1" ht="58.5" customHeight="1">
      <c r="A12" s="18">
        <v>9</v>
      </c>
      <c r="B12" s="9"/>
      <c r="C12" s="22" t="s">
        <v>35</v>
      </c>
      <c r="D12" s="51"/>
      <c r="E12" s="57">
        <v>145.6</v>
      </c>
    </row>
    <row r="13" spans="1:5" s="2" customFormat="1" ht="58.5" customHeight="1" thickBot="1">
      <c r="A13" s="18"/>
      <c r="B13" s="9"/>
      <c r="C13" s="78" t="s">
        <v>39</v>
      </c>
      <c r="D13" s="79"/>
      <c r="E13" s="80">
        <v>472.8</v>
      </c>
    </row>
    <row r="14" spans="1:5" s="2" customFormat="1" ht="36" customHeight="1">
      <c r="A14" s="18"/>
      <c r="B14" s="9"/>
      <c r="C14" s="44" t="s">
        <v>12</v>
      </c>
      <c r="D14" s="48">
        <v>115963.2</v>
      </c>
      <c r="E14" s="54">
        <v>262172</v>
      </c>
    </row>
    <row r="15" spans="1:5" s="2" customFormat="1" ht="25.5" customHeight="1">
      <c r="A15" s="18">
        <v>12</v>
      </c>
      <c r="B15" s="6"/>
      <c r="C15" s="21" t="s">
        <v>31</v>
      </c>
      <c r="D15" s="51"/>
      <c r="E15" s="57">
        <v>174.2</v>
      </c>
    </row>
    <row r="16" spans="1:5" s="2" customFormat="1" ht="62.25" customHeight="1">
      <c r="A16" s="18">
        <v>13</v>
      </c>
      <c r="B16" s="6"/>
      <c r="C16" s="21" t="s">
        <v>34</v>
      </c>
      <c r="D16" s="51"/>
      <c r="E16" s="57">
        <v>19.600000000000001</v>
      </c>
    </row>
    <row r="17" spans="1:5" s="2" customFormat="1" ht="25.5" customHeight="1">
      <c r="A17" s="18"/>
      <c r="B17" s="6"/>
      <c r="C17" s="21" t="s">
        <v>32</v>
      </c>
      <c r="D17" s="51"/>
      <c r="E17" s="57">
        <v>603.29999999999995</v>
      </c>
    </row>
    <row r="18" spans="1:5" s="2" customFormat="1" ht="25.5" customHeight="1">
      <c r="A18" s="18"/>
      <c r="B18" s="6"/>
      <c r="C18" s="21" t="s">
        <v>49</v>
      </c>
      <c r="D18" s="51"/>
      <c r="E18" s="57">
        <v>53.9</v>
      </c>
    </row>
    <row r="19" spans="1:5" s="2" customFormat="1" ht="25.5" customHeight="1">
      <c r="A19" s="18"/>
      <c r="B19" s="6"/>
      <c r="C19" s="21" t="s">
        <v>50</v>
      </c>
      <c r="D19" s="51"/>
      <c r="E19" s="57">
        <v>0.6</v>
      </c>
    </row>
    <row r="20" spans="1:5" s="2" customFormat="1" ht="25.5" customHeight="1">
      <c r="A20" s="18"/>
      <c r="B20" s="6"/>
      <c r="C20" s="21" t="s">
        <v>51</v>
      </c>
      <c r="D20" s="51"/>
      <c r="E20" s="57">
        <v>9.6999999999999993</v>
      </c>
    </row>
    <row r="21" spans="1:5" s="8" customFormat="1" ht="27" customHeight="1">
      <c r="A21" s="19">
        <v>14</v>
      </c>
      <c r="B21" s="6"/>
      <c r="C21" s="20" t="s">
        <v>2</v>
      </c>
      <c r="D21" s="55"/>
      <c r="E21" s="33">
        <v>194.7</v>
      </c>
    </row>
    <row r="22" spans="1:5" s="8" customFormat="1" ht="27" customHeight="1">
      <c r="A22" s="96"/>
      <c r="B22" s="97"/>
      <c r="C22" s="98"/>
      <c r="D22" s="99"/>
      <c r="E22" s="100"/>
    </row>
    <row r="24" spans="1:5" ht="24.75" customHeight="1">
      <c r="A24" s="19"/>
      <c r="B24" s="7"/>
      <c r="C24" s="23" t="s">
        <v>17</v>
      </c>
      <c r="D24" s="51">
        <v>14865.7</v>
      </c>
      <c r="E24" s="33">
        <v>29076.6</v>
      </c>
    </row>
    <row r="25" spans="1:5" ht="39" customHeight="1">
      <c r="A25" s="19"/>
      <c r="B25" s="7"/>
      <c r="C25" s="53" t="s">
        <v>19</v>
      </c>
      <c r="D25" s="48">
        <v>1640.3</v>
      </c>
      <c r="E25" s="58">
        <v>5554</v>
      </c>
    </row>
    <row r="26" spans="1:5" ht="24.75" customHeight="1">
      <c r="A26" s="19"/>
      <c r="B26" s="7"/>
      <c r="C26" s="29" t="s">
        <v>27</v>
      </c>
      <c r="D26" s="49"/>
      <c r="E26" s="33">
        <v>40.200000000000003</v>
      </c>
    </row>
    <row r="27" spans="1:5" ht="24.75" customHeight="1">
      <c r="A27" s="19"/>
      <c r="B27" s="7"/>
      <c r="C27" s="23" t="s">
        <v>28</v>
      </c>
      <c r="D27" s="49"/>
      <c r="E27" s="56">
        <v>79.900000000000006</v>
      </c>
    </row>
    <row r="28" spans="1:5" ht="24.75" customHeight="1">
      <c r="A28" s="19"/>
      <c r="B28" s="7"/>
      <c r="C28" s="76" t="s">
        <v>30</v>
      </c>
      <c r="D28" s="49">
        <v>2973.1</v>
      </c>
      <c r="E28" s="33">
        <v>10947.2</v>
      </c>
    </row>
    <row r="29" spans="1:5" ht="30" customHeight="1">
      <c r="A29" s="62"/>
      <c r="B29" s="63"/>
      <c r="C29" s="64" t="s">
        <v>25</v>
      </c>
      <c r="D29" s="65">
        <f>SUM(D8:D23)</f>
        <v>119431.8</v>
      </c>
      <c r="E29" s="77">
        <f>SUM(E7:E28)</f>
        <v>319610.90000000002</v>
      </c>
    </row>
    <row r="30" spans="1:5" ht="30" customHeight="1">
      <c r="A30" s="70"/>
      <c r="B30" s="71"/>
      <c r="C30" s="72"/>
      <c r="D30" s="73"/>
      <c r="E30" s="74"/>
    </row>
    <row r="31" spans="1:5" ht="55.5" customHeight="1">
      <c r="A31" s="52">
        <v>3</v>
      </c>
      <c r="B31" s="66">
        <v>31030000</v>
      </c>
      <c r="C31" s="67" t="s">
        <v>8</v>
      </c>
      <c r="D31" s="68">
        <v>91.5</v>
      </c>
      <c r="E31" s="58"/>
    </row>
    <row r="32" spans="1:5" ht="39.75" thickBot="1">
      <c r="A32" s="30">
        <v>4</v>
      </c>
      <c r="B32" s="31">
        <v>33010000</v>
      </c>
      <c r="C32" s="32" t="s">
        <v>11</v>
      </c>
      <c r="D32" s="59">
        <v>224.7</v>
      </c>
      <c r="E32" s="33"/>
    </row>
    <row r="33" spans="1:5" ht="30" customHeight="1" thickBot="1">
      <c r="A33" s="12"/>
      <c r="B33" s="116" t="s">
        <v>4</v>
      </c>
      <c r="C33" s="117"/>
      <c r="D33" s="39">
        <f>SUM(D7:D32)</f>
        <v>258761.60000000003</v>
      </c>
      <c r="E33" s="46"/>
    </row>
    <row r="34" spans="1:5" ht="23.25" customHeight="1" thickBot="1">
      <c r="A34" s="118" t="s">
        <v>3</v>
      </c>
      <c r="B34" s="119"/>
      <c r="C34" s="119"/>
      <c r="D34" s="8"/>
      <c r="E34" s="46"/>
    </row>
    <row r="35" spans="1:5" ht="24.75" customHeight="1">
      <c r="A35" s="13">
        <v>1</v>
      </c>
      <c r="B35" s="14">
        <v>12030000</v>
      </c>
      <c r="C35" s="25" t="s">
        <v>14</v>
      </c>
      <c r="D35" s="37">
        <v>184.8</v>
      </c>
      <c r="E35" s="46"/>
    </row>
    <row r="36" spans="1:5" ht="39.75" customHeight="1">
      <c r="A36" s="15">
        <v>2</v>
      </c>
      <c r="B36" s="11">
        <v>18041500</v>
      </c>
      <c r="C36" s="24" t="s">
        <v>16</v>
      </c>
      <c r="D36" s="38">
        <v>19.100000000000001</v>
      </c>
      <c r="E36" s="46"/>
    </row>
    <row r="37" spans="1:5" ht="74.25" customHeight="1">
      <c r="A37" s="15">
        <v>3</v>
      </c>
      <c r="B37" s="16">
        <v>24062100</v>
      </c>
      <c r="C37" s="24" t="s">
        <v>9</v>
      </c>
      <c r="D37" s="38">
        <v>11.2</v>
      </c>
      <c r="E37" s="46"/>
    </row>
    <row r="38" spans="1:5" ht="36.75" customHeight="1">
      <c r="A38" s="15">
        <v>4</v>
      </c>
      <c r="B38" s="11">
        <v>25000000</v>
      </c>
      <c r="C38" s="24" t="s">
        <v>21</v>
      </c>
      <c r="D38" s="40">
        <v>11609.8</v>
      </c>
      <c r="E38" s="46"/>
    </row>
    <row r="39" spans="1:5" ht="22.5" customHeight="1">
      <c r="A39" s="15">
        <v>5</v>
      </c>
      <c r="B39" s="11">
        <v>50080000</v>
      </c>
      <c r="C39" s="24" t="s">
        <v>13</v>
      </c>
      <c r="D39" s="38">
        <v>210.2</v>
      </c>
      <c r="E39" s="46"/>
    </row>
    <row r="40" spans="1:5" ht="27" customHeight="1" thickBot="1">
      <c r="A40" s="17"/>
      <c r="B40" s="120" t="s">
        <v>10</v>
      </c>
      <c r="C40" s="120"/>
      <c r="D40" s="41">
        <f>SUM(D35:D39)</f>
        <v>12035.1</v>
      </c>
      <c r="E40" s="46"/>
    </row>
    <row r="41" spans="1:5" ht="27.75" customHeight="1" thickBot="1">
      <c r="A41" s="102" t="s">
        <v>5</v>
      </c>
      <c r="B41" s="103"/>
      <c r="C41" s="104"/>
      <c r="D41" s="10">
        <f>D40+D33</f>
        <v>270796.7</v>
      </c>
      <c r="E41" s="46"/>
    </row>
    <row r="42" spans="1:5" ht="39.75" customHeight="1">
      <c r="A42" s="105" t="s">
        <v>6</v>
      </c>
      <c r="B42" s="106"/>
      <c r="C42" s="107"/>
      <c r="D42" s="42" t="e">
        <f>D41+#REF!</f>
        <v>#REF!</v>
      </c>
      <c r="E42" s="46"/>
    </row>
    <row r="43" spans="1:5" ht="27" customHeight="1" thickBot="1">
      <c r="A43" s="26"/>
      <c r="B43" s="27"/>
      <c r="C43" s="28" t="s">
        <v>18</v>
      </c>
      <c r="D43" s="43" t="e">
        <f>SUM(D42/#REF!)*100</f>
        <v>#REF!</v>
      </c>
      <c r="E43" s="47"/>
    </row>
  </sheetData>
  <mergeCells count="13">
    <mergeCell ref="A1:C1"/>
    <mergeCell ref="B2:C2"/>
    <mergeCell ref="A3:A4"/>
    <mergeCell ref="B3:B4"/>
    <mergeCell ref="C3:C4"/>
    <mergeCell ref="A41:C41"/>
    <mergeCell ref="A42:C42"/>
    <mergeCell ref="D3:D4"/>
    <mergeCell ref="E3:E4"/>
    <mergeCell ref="A6:E6"/>
    <mergeCell ref="B33:C33"/>
    <mergeCell ref="A34:C34"/>
    <mergeCell ref="B40:C40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C9"/>
  <sheetViews>
    <sheetView zoomScale="73" zoomScaleNormal="73" workbookViewId="0">
      <selection activeCell="H38" sqref="H38"/>
    </sheetView>
  </sheetViews>
  <sheetFormatPr defaultRowHeight="12.75"/>
  <cols>
    <col min="1" max="1" width="14.28515625" customWidth="1"/>
    <col min="2" max="2" width="56.5703125" customWidth="1"/>
    <col min="3" max="3" width="18.140625" customWidth="1"/>
  </cols>
  <sheetData>
    <row r="2" spans="1:3" ht="38.25" customHeight="1">
      <c r="A2" s="82"/>
      <c r="B2" s="82"/>
      <c r="C2" s="83" t="s">
        <v>52</v>
      </c>
    </row>
    <row r="3" spans="1:3" ht="45.75" customHeight="1">
      <c r="A3" s="84">
        <v>190100</v>
      </c>
      <c r="B3" s="85" t="s">
        <v>13</v>
      </c>
      <c r="C3" s="93">
        <v>202.2</v>
      </c>
    </row>
    <row r="4" spans="1:3" ht="42" customHeight="1">
      <c r="A4" s="86">
        <v>250000</v>
      </c>
      <c r="B4" s="87" t="s">
        <v>43</v>
      </c>
      <c r="C4" s="93">
        <v>10480.9</v>
      </c>
    </row>
    <row r="5" spans="1:3" ht="78" customHeight="1">
      <c r="A5" s="86">
        <v>240621</v>
      </c>
      <c r="B5" s="87" t="s">
        <v>54</v>
      </c>
      <c r="C5" s="93">
        <v>13.2</v>
      </c>
    </row>
    <row r="6" spans="1:3" ht="52.5" customHeight="1">
      <c r="A6" s="88">
        <v>241700</v>
      </c>
      <c r="B6" s="89" t="s">
        <v>40</v>
      </c>
      <c r="C6" s="93">
        <v>315.10000000000002</v>
      </c>
    </row>
    <row r="7" spans="1:3" ht="94.5" customHeight="1">
      <c r="A7" s="88">
        <v>241109</v>
      </c>
      <c r="B7" s="101" t="s">
        <v>53</v>
      </c>
      <c r="C7" s="93">
        <v>1.1000000000000001</v>
      </c>
    </row>
    <row r="8" spans="1:3" ht="33.75" customHeight="1">
      <c r="A8" s="84">
        <v>330000</v>
      </c>
      <c r="B8" s="90" t="s">
        <v>41</v>
      </c>
      <c r="C8" s="93">
        <v>33</v>
      </c>
    </row>
    <row r="9" spans="1:3" ht="36" customHeight="1">
      <c r="A9" s="91"/>
      <c r="B9" s="92" t="s">
        <v>42</v>
      </c>
      <c r="C9" s="93">
        <f>SUM(C3:C8)</f>
        <v>11045.500000000002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3"/>
  <sheetViews>
    <sheetView topLeftCell="B1" workbookViewId="0">
      <selection activeCell="J22" sqref="J22"/>
    </sheetView>
  </sheetViews>
  <sheetFormatPr defaultRowHeight="12.75"/>
  <cols>
    <col min="1" max="1" width="32.28515625" customWidth="1"/>
    <col min="2" max="2" width="13.85546875" customWidth="1"/>
  </cols>
  <sheetData>
    <row r="1" spans="1:2" ht="25.5">
      <c r="B1" s="81" t="s">
        <v>55</v>
      </c>
    </row>
    <row r="3" spans="1:2">
      <c r="A3" t="s">
        <v>44</v>
      </c>
      <c r="B3" s="94">
        <v>316806.8</v>
      </c>
    </row>
    <row r="4" spans="1:2">
      <c r="A4" t="s">
        <v>45</v>
      </c>
      <c r="B4" s="95">
        <v>14378</v>
      </c>
    </row>
    <row r="5" spans="1:2">
      <c r="A5" t="s">
        <v>46</v>
      </c>
      <c r="B5" s="94">
        <v>33.6</v>
      </c>
    </row>
    <row r="6" spans="1:2">
      <c r="A6" t="s">
        <v>47</v>
      </c>
      <c r="B6" s="95">
        <v>130284.2</v>
      </c>
    </row>
    <row r="7" spans="1:2">
      <c r="B7" s="95">
        <f>SUM(B3:B6)</f>
        <v>461502.6</v>
      </c>
    </row>
    <row r="10" spans="1:2">
      <c r="A10" t="s">
        <v>48</v>
      </c>
      <c r="B10" s="94">
        <v>319610.90000000002</v>
      </c>
    </row>
    <row r="11" spans="1:2">
      <c r="A11" t="s">
        <v>47</v>
      </c>
      <c r="B11" s="94">
        <v>130284.2</v>
      </c>
    </row>
    <row r="12" spans="1:2">
      <c r="A12" t="s">
        <v>56</v>
      </c>
      <c r="B12" s="94">
        <v>11607.5</v>
      </c>
    </row>
    <row r="13" spans="1:2">
      <c r="B13" s="94">
        <f>SUM(B10:B12)</f>
        <v>461502.60000000003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AC37"/>
  <sheetViews>
    <sheetView workbookViewId="0">
      <selection sqref="A1:XFD1048576"/>
    </sheetView>
  </sheetViews>
  <sheetFormatPr defaultRowHeight="12.75"/>
  <cols>
    <col min="1" max="1" width="18.5703125" customWidth="1"/>
    <col min="2" max="2" width="14.42578125" customWidth="1"/>
    <col min="3" max="3" width="16.42578125" customWidth="1"/>
    <col min="4" max="4" width="20" customWidth="1"/>
  </cols>
  <sheetData>
    <row r="2" spans="1:4">
      <c r="B2" t="s">
        <v>57</v>
      </c>
      <c r="C2" t="s">
        <v>58</v>
      </c>
      <c r="D2" t="s">
        <v>3</v>
      </c>
    </row>
    <row r="4" spans="1:4" ht="25.5">
      <c r="A4" s="81" t="s">
        <v>60</v>
      </c>
      <c r="B4" s="95">
        <f>SUM(C4:D4)</f>
        <v>442736.7</v>
      </c>
      <c r="C4" s="95">
        <v>431981.2</v>
      </c>
      <c r="D4" s="95">
        <v>10755.5</v>
      </c>
    </row>
    <row r="5" spans="1:4" ht="38.25">
      <c r="A5" s="81" t="s">
        <v>59</v>
      </c>
      <c r="B5" s="95">
        <f>SUM(C5:D5)</f>
        <v>461502.6</v>
      </c>
      <c r="C5" s="95">
        <v>449895.1</v>
      </c>
      <c r="D5" s="95">
        <v>11607.5</v>
      </c>
    </row>
    <row r="6" spans="1:4">
      <c r="B6" s="131"/>
    </row>
    <row r="7" spans="1:4">
      <c r="B7" s="132">
        <f>B5/B4</f>
        <v>1.042386140566165</v>
      </c>
      <c r="C7" s="132">
        <f>C5/C4</f>
        <v>1.0414691657877704</v>
      </c>
      <c r="D7" s="132">
        <f>D5/D4</f>
        <v>1.0792152852029195</v>
      </c>
    </row>
    <row r="37" spans="29:29">
      <c r="AC37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5</vt:i4>
      </vt:variant>
    </vt:vector>
  </HeadingPairs>
  <TitlesOfParts>
    <vt:vector size="9" baseType="lpstr">
      <vt:lpstr>дані ЗФ</vt:lpstr>
      <vt:lpstr>дані СФ</vt:lpstr>
      <vt:lpstr> дані доходи</vt:lpstr>
      <vt:lpstr>дані виконання</vt:lpstr>
      <vt:lpstr>Власні доходи ЗФ</vt:lpstr>
      <vt:lpstr>доходи СФ</vt:lpstr>
      <vt:lpstr>структура</vt:lpstr>
      <vt:lpstr>доходи разом</vt:lpstr>
      <vt:lpstr>виконання</vt:lpstr>
    </vt:vector>
  </TitlesOfParts>
  <Company>Міністерство фінансів України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simonova</dc:creator>
  <cp:lastModifiedBy>DohLuda</cp:lastModifiedBy>
  <cp:lastPrinted>2019-10-25T08:06:55Z</cp:lastPrinted>
  <dcterms:created xsi:type="dcterms:W3CDTF">2005-03-13T15:12:33Z</dcterms:created>
  <dcterms:modified xsi:type="dcterms:W3CDTF">2019-10-25T08:08:59Z</dcterms:modified>
</cp:coreProperties>
</file>